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600" windowWidth="15015" windowHeight="6705" firstSheet="2" activeTab="14"/>
  </bookViews>
  <sheets>
    <sheet name="E1.1" sheetId="1" r:id="rId1"/>
    <sheet name="E1.1.1" sheetId="2" r:id="rId2"/>
    <sheet name="E1.1.2" sheetId="3" r:id="rId3"/>
    <sheet name="E1.1.3" sheetId="4" r:id="rId4"/>
    <sheet name="E1.1.4" sheetId="5" r:id="rId5"/>
    <sheet name="E1.1.5" sheetId="6" r:id="rId6"/>
    <sheet name="E1.1.6" sheetId="7" r:id="rId7"/>
    <sheet name="E2.1" sheetId="8" r:id="rId8"/>
    <sheet name="E2.1.1" sheetId="9" r:id="rId9"/>
    <sheet name="E2.1.2" sheetId="10" r:id="rId10"/>
    <sheet name="E2.1.3" sheetId="11" r:id="rId11"/>
    <sheet name="E2.1.4" sheetId="12" r:id="rId12"/>
    <sheet name="E2.1.5" sheetId="13" r:id="rId13"/>
    <sheet name="E2.1.6" sheetId="14" r:id="rId14"/>
    <sheet name="E3.1" sheetId="15" r:id="rId15"/>
  </sheets>
  <definedNames>
    <definedName name="_xlnm.Print_Area" localSheetId="0">E1.1!$A$1:$T$117</definedName>
    <definedName name="_xlnm.Print_Area" localSheetId="1">E1.1.1!$A$1:$R$92</definedName>
    <definedName name="_xlnm.Print_Area" localSheetId="2">E1.1.2!$A$1:$R$92</definedName>
    <definedName name="_xlnm.Print_Area" localSheetId="3">E1.1.3!$A$1:$R$92</definedName>
    <definedName name="_xlnm.Print_Area" localSheetId="4">E1.1.4!$A$1:$R$92</definedName>
    <definedName name="_xlnm.Print_Area" localSheetId="5">E1.1.5!$A$1:$R$92</definedName>
    <definedName name="_xlnm.Print_Area" localSheetId="6">E1.1.6!$A$1:$R$92</definedName>
    <definedName name="_xlnm.Print_Area" localSheetId="7">E2.1!$A$1:$N$115</definedName>
    <definedName name="_xlnm.Print_Area" localSheetId="8">E2.1.1!$A$1:$N$109</definedName>
    <definedName name="_xlnm.Print_Area" localSheetId="9">E2.1.2!$A$1:$N$109</definedName>
    <definedName name="_xlnm.Print_Area" localSheetId="10">E2.1.3!$A$1:$N$109</definedName>
    <definedName name="_xlnm.Print_Area" localSheetId="11">E2.1.4!$A$1:$N$109</definedName>
    <definedName name="_xlnm.Print_Area" localSheetId="12">E2.1.5!$A$1:$N$109</definedName>
    <definedName name="_xlnm.Print_Area" localSheetId="13">E2.1.6!$A$1:$N$109</definedName>
    <definedName name="_xlnm.Print_Area" localSheetId="14">E3.1!$A$1:$N$120</definedName>
  </definedNames>
  <calcPr calcId="144525"/>
</workbook>
</file>

<file path=xl/calcChain.xml><?xml version="1.0" encoding="utf-8"?>
<calcChain xmlns="http://schemas.openxmlformats.org/spreadsheetml/2006/main">
  <c r="N108" i="13" l="1"/>
  <c r="N76" i="13"/>
  <c r="N71" i="13"/>
  <c r="N58" i="13"/>
  <c r="N8" i="13"/>
  <c r="N7" i="13"/>
  <c r="N6" i="13"/>
  <c r="R87" i="7"/>
  <c r="R83" i="7" s="1"/>
  <c r="C87" i="7"/>
  <c r="C83" i="7" s="1"/>
  <c r="B87" i="7"/>
  <c r="B83" i="7" s="1"/>
  <c r="C81" i="7"/>
  <c r="R87" i="6"/>
  <c r="R83" i="6" s="1"/>
  <c r="C87" i="6"/>
  <c r="C83" i="6" s="1"/>
  <c r="B87" i="6"/>
  <c r="B83" i="6" s="1"/>
  <c r="C81" i="6"/>
  <c r="R87" i="5"/>
  <c r="R83" i="5" s="1"/>
  <c r="C87" i="5"/>
  <c r="C83" i="5" s="1"/>
  <c r="B87" i="5"/>
  <c r="B83" i="5" s="1"/>
  <c r="C81" i="5"/>
  <c r="C87" i="4"/>
  <c r="C83" i="4" s="1"/>
  <c r="B87" i="4"/>
  <c r="B83" i="4" s="1"/>
  <c r="C81" i="4"/>
  <c r="R87" i="3"/>
  <c r="R83" i="3" s="1"/>
  <c r="C87" i="3"/>
  <c r="C83" i="3"/>
  <c r="C81" i="3"/>
  <c r="C87" i="2"/>
  <c r="C83" i="2" s="1"/>
  <c r="B87" i="2"/>
  <c r="B83" i="2" s="1"/>
  <c r="Q107" i="1" l="1"/>
  <c r="S107" i="1"/>
  <c r="R107" i="1"/>
</calcChain>
</file>

<file path=xl/sharedStrings.xml><?xml version="1.0" encoding="utf-8"?>
<sst xmlns="http://schemas.openxmlformats.org/spreadsheetml/2006/main" count="1777" uniqueCount="269">
  <si>
    <t>Year</t>
  </si>
  <si>
    <t>Quarter</t>
  </si>
  <si>
    <t>Q2</t>
  </si>
  <si>
    <t>Q3</t>
  </si>
  <si>
    <t>Q4</t>
  </si>
  <si>
    <t>Q1</t>
  </si>
  <si>
    <t>1. Overall Business Outlook on the Macroeconomy</t>
  </si>
  <si>
    <t>Confidence Index: All Sectors</t>
  </si>
  <si>
    <t>Current Quarter</t>
  </si>
  <si>
    <t>National</t>
  </si>
  <si>
    <t>Next Quarter</t>
  </si>
  <si>
    <t>2. Business Outlook Index on the  Macroeconomy by Sector: Current Quarter</t>
  </si>
  <si>
    <t>Industrial Sector</t>
  </si>
  <si>
    <t>Construction Sector</t>
  </si>
  <si>
    <t>Wholesale and Retail Trade</t>
  </si>
  <si>
    <t>Services Sector of which:</t>
  </si>
  <si>
    <t>Financial Intermediation</t>
  </si>
  <si>
    <t>Hotels and Restaurants</t>
  </si>
  <si>
    <t>Renting and Business Activities</t>
  </si>
  <si>
    <t>Community and Social Services</t>
  </si>
  <si>
    <t>3. Business Outlook Index on the  Macroeconomy by Sector: Next Quarter</t>
  </si>
  <si>
    <t>4. Business Confidence Index on Own Operations by Sector: Current Quarter</t>
  </si>
  <si>
    <t xml:space="preserve">Services Sector </t>
  </si>
  <si>
    <t>5. Business Outlook Index on Own Operations : Current Quarter</t>
  </si>
  <si>
    <t>Volume of Business Activity Index</t>
  </si>
  <si>
    <t>Volume of Total Order Book Index</t>
  </si>
  <si>
    <t>Credit Access Index</t>
  </si>
  <si>
    <t>Financial Condition Index</t>
  </si>
  <si>
    <t xml:space="preserve">Average Capacity Utilization </t>
  </si>
  <si>
    <t>6. Business Outlook Index on Own Operations : Next Quarter</t>
  </si>
  <si>
    <t>Employment Outlook Index</t>
  </si>
  <si>
    <t>7. Employment Outlook  Index on Own Operations by Sector: Next Quarter</t>
  </si>
  <si>
    <t>8. Business with Expansion Plans (in per cent): Next Quarter</t>
  </si>
  <si>
    <t>9. Business Constraints: Current Quarter</t>
  </si>
  <si>
    <t>High Interest Rate</t>
  </si>
  <si>
    <t>Unclear Economic Laws</t>
  </si>
  <si>
    <t>Lack of Equipment</t>
  </si>
  <si>
    <t>Insufficient Demand</t>
  </si>
  <si>
    <t>Access to Credit</t>
  </si>
  <si>
    <t>Financial Problems</t>
  </si>
  <si>
    <t>Competition</t>
  </si>
  <si>
    <t>Labor Problems</t>
  </si>
  <si>
    <t>Lack of Materials Input</t>
  </si>
  <si>
    <t>Unfavourable Political Climate</t>
  </si>
  <si>
    <t>Unfavourable Economic Climate</t>
  </si>
  <si>
    <t>Insufficient Power Supply</t>
  </si>
  <si>
    <t>Source: Central Bank of Nigeria</t>
  </si>
  <si>
    <t>10. Business Expectation Index on Selected Economic Indicators: Current Quarter</t>
  </si>
  <si>
    <t>N/$ Exchange Rate</t>
  </si>
  <si>
    <t>Inflation Rate</t>
  </si>
  <si>
    <t>Borrowing Rate</t>
  </si>
  <si>
    <t>11. Business Expectation Index on Selected Economic Indicators: Next Quarter</t>
  </si>
  <si>
    <t xml:space="preserve">12. Business Outlook index on the Macroeconomy by Type of Business: Current Quarter </t>
  </si>
  <si>
    <t>Importer</t>
  </si>
  <si>
    <t>Exporter</t>
  </si>
  <si>
    <t>Both Importer and Exporter</t>
  </si>
  <si>
    <t>Neither Importer nor exporter</t>
  </si>
  <si>
    <t xml:space="preserve">13. Business Outlook index on the Macroeconomy by Type of Business: Next Quarter </t>
  </si>
  <si>
    <t xml:space="preserve">14. Business Outlook index on the Macroeconomy by Size of  Business: Current Quarter </t>
  </si>
  <si>
    <t>Small (&lt;50)</t>
  </si>
  <si>
    <t>Medium (50 and &lt;200)</t>
  </si>
  <si>
    <t>Large (200 and Up)</t>
  </si>
  <si>
    <t xml:space="preserve">15. Business Outlook index on the Macroeconomy by Size of  Business: Next Quarter </t>
  </si>
  <si>
    <t xml:space="preserve">16. Percentage Distribution of Respondent Firms by Type of Business </t>
  </si>
  <si>
    <t>17. Percentage Distribution of Respondent Firms by Employment Size</t>
  </si>
  <si>
    <t>No Response</t>
  </si>
  <si>
    <t>18. Distribution of Respondent Firms by Sector</t>
  </si>
  <si>
    <t>Sample Size (N)</t>
  </si>
  <si>
    <t>Response Rate(%)</t>
  </si>
  <si>
    <t>All Sectors</t>
  </si>
  <si>
    <t>North Central</t>
  </si>
  <si>
    <t>7. Business with Expansion Plans (in per cent): Next Quarter</t>
  </si>
  <si>
    <t>8. Business Constraints: Current Quarter</t>
  </si>
  <si>
    <t>9. Business Expectation Index on Selected Economic Indicators: Current Quarter</t>
  </si>
  <si>
    <t>10. Business Expectation Index on Selected Economic Indicators: Next Quarter</t>
  </si>
  <si>
    <t>11.  Percentage Distribution of Respondent Firms by  Type of Business</t>
  </si>
  <si>
    <t>12. Percentage Distribution of Respondent Firms by Employment Size</t>
  </si>
  <si>
    <t>13. Distribution of Respondent Firms by Sector</t>
  </si>
  <si>
    <t xml:space="preserve">North East </t>
  </si>
  <si>
    <t>North East</t>
  </si>
  <si>
    <t>5.1.</t>
  </si>
  <si>
    <t>North West</t>
  </si>
  <si>
    <t>South East</t>
  </si>
  <si>
    <t>South South</t>
  </si>
  <si>
    <t>1. Overall Consumer Outlook: Composite Index</t>
  </si>
  <si>
    <t>Next  Quarter</t>
  </si>
  <si>
    <t>Next  12  months</t>
  </si>
  <si>
    <t xml:space="preserve"> 2. Consumer outlook indices on the current economic and family condition: Current Quarter</t>
  </si>
  <si>
    <t>Economic Condition</t>
  </si>
  <si>
    <r>
      <t xml:space="preserve">Under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per month</t>
    </r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</si>
  <si>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50,000 per month</t>
    </r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</si>
  <si>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50,001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100,000 per month</t>
    </r>
  </si>
  <si>
    <r>
      <t xml:space="preserve">Over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100,000 per month</t>
    </r>
  </si>
  <si>
    <t>Family Financial Situation</t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</si>
  <si>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50,001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100,000 per month</t>
    </r>
  </si>
  <si>
    <t>Family Income</t>
  </si>
  <si>
    <t>3. Consumer outlook indices on economic and family condition: Next Quarter</t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</si>
  <si>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 xml:space="preserve"> 20,000 and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50,000 per month</t>
    </r>
  </si>
  <si>
    <r>
      <t xml:space="preserve">Over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100,000 per month</t>
    </r>
  </si>
  <si>
    <r>
      <t xml:space="preserve">Under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20,000 per month</t>
    </r>
  </si>
  <si>
    <r>
      <t xml:space="preserve">Between </t>
    </r>
    <r>
      <rPr>
        <strike/>
        <sz val="12"/>
        <color indexed="8"/>
        <rFont val="Arial Narrow"/>
        <family val="2"/>
      </rPr>
      <t>N</t>
    </r>
    <r>
      <rPr>
        <sz val="12"/>
        <color indexed="8"/>
        <rFont val="Arial Narrow"/>
        <family val="2"/>
      </rPr>
      <t>20,000 and N50,000 per month</t>
    </r>
  </si>
  <si>
    <t>4. Consumer outlook indices on economic and family condition: Next 12 Months</t>
  </si>
  <si>
    <t xml:space="preserve"> 5. Confidence Index on Amount of Expenditures: Next 12 months</t>
  </si>
  <si>
    <t>Average</t>
  </si>
  <si>
    <t>Food &amp; Other household needs</t>
  </si>
  <si>
    <t>Education</t>
  </si>
  <si>
    <t>Debt Payment</t>
  </si>
  <si>
    <t>Medical Expenses</t>
  </si>
  <si>
    <t>Savings</t>
  </si>
  <si>
    <t>Purchase of Appliances</t>
  </si>
  <si>
    <t>Investment</t>
  </si>
  <si>
    <t xml:space="preserve">Purchase of Consumer durables </t>
  </si>
  <si>
    <t>Purchase of Car/Motor Vehicle</t>
  </si>
  <si>
    <t>Purchase of House</t>
  </si>
  <si>
    <t>Others</t>
  </si>
  <si>
    <t xml:space="preserve">6. Buying Conditions Index: Current Quarter </t>
  </si>
  <si>
    <t xml:space="preserve">Buying Conditions Index </t>
  </si>
  <si>
    <t>Consumer Durables</t>
  </si>
  <si>
    <t>Motor Vehicle</t>
  </si>
  <si>
    <t>House &amp; Lot</t>
  </si>
  <si>
    <t xml:space="preserve"> 7. Buying Intention Index: Next 12 Months </t>
  </si>
  <si>
    <t xml:space="preserve">Buying Intentions Index </t>
  </si>
  <si>
    <t xml:space="preserve">8. Indices on Selected Economic Indicators: Next 12 Months </t>
  </si>
  <si>
    <t xml:space="preserve">Unemployment Rate Index </t>
  </si>
  <si>
    <t>Interest Rate Index for Borrowing Money</t>
  </si>
  <si>
    <t xml:space="preserve">Exchange Rate </t>
  </si>
  <si>
    <t>Change in Price Index</t>
  </si>
  <si>
    <t xml:space="preserve">9. Sectors Contribution to price changes over the next 12 months </t>
  </si>
  <si>
    <t>Food</t>
  </si>
  <si>
    <t>Clothing &amp; Footwaer</t>
  </si>
  <si>
    <t>Electricity</t>
  </si>
  <si>
    <t>Water</t>
  </si>
  <si>
    <t>House Rent</t>
  </si>
  <si>
    <t>Transportation</t>
  </si>
  <si>
    <t>Communication</t>
  </si>
  <si>
    <t>Medical Care</t>
  </si>
  <si>
    <t>Hotel &amp; Restaurant</t>
  </si>
  <si>
    <t xml:space="preserve"> 10. Percentage of Respondents by Educational  Attainment </t>
  </si>
  <si>
    <t>Primary School</t>
  </si>
  <si>
    <t>Junior School</t>
  </si>
  <si>
    <t>Senior School</t>
  </si>
  <si>
    <t>Higher non-university education</t>
  </si>
  <si>
    <t>University</t>
  </si>
  <si>
    <t>None</t>
  </si>
  <si>
    <t xml:space="preserve"> 11. Total Sample Households and Response Rate</t>
  </si>
  <si>
    <t>Number of Sample Households</t>
  </si>
  <si>
    <t>Number of Respondents</t>
  </si>
  <si>
    <t>Response Rate</t>
  </si>
  <si>
    <t>Personal Care</t>
  </si>
  <si>
    <t>1. Zonal  Consumer Outlook: Composite Index</t>
  </si>
  <si>
    <t xml:space="preserve">Confidence Index: </t>
  </si>
  <si>
    <t>2. Consumer outlook indices on the current economic and family condition: Current Quarter</t>
  </si>
  <si>
    <t>5. Confidence Index on Amount of Expenditures: Next 12 months</t>
  </si>
  <si>
    <t xml:space="preserve">7. Buying Intention Index: Next 12 Months </t>
  </si>
  <si>
    <t xml:space="preserve"> 8. Indices on Selected Economic Indicators: Next 12 Months </t>
  </si>
  <si>
    <t xml:space="preserve">10. Percentage of Respondents by Educational  Attainment </t>
  </si>
  <si>
    <t>11. Total Sample Households and Response Rate</t>
  </si>
  <si>
    <t>Q.1 Which of these options best describes how prices have changed over the last 12 months?</t>
  </si>
  <si>
    <t>Gone down</t>
  </si>
  <si>
    <t>Not changed</t>
  </si>
  <si>
    <t>Up by 1%  but less than 3%</t>
  </si>
  <si>
    <t xml:space="preserve">Up by 3% or above </t>
  </si>
  <si>
    <t>No idea</t>
  </si>
  <si>
    <t xml:space="preserve">Median (%) </t>
  </si>
  <si>
    <t>Q. 2 How much would you expect prices in the shops generally to change over the next 12 months?</t>
  </si>
  <si>
    <t>Would Go down</t>
  </si>
  <si>
    <t>Q. 3 If prices started to rise faster than they do now, do you think Nigeria's economy would…?</t>
  </si>
  <si>
    <t>End up stronger</t>
  </si>
  <si>
    <t>Or make little difference</t>
  </si>
  <si>
    <t>Or weak</t>
  </si>
  <si>
    <t>Don't know</t>
  </si>
  <si>
    <t>Q. 4 The Government  in this years budget anticipated an inflation rate of 11.2%. What do you think of this rate?</t>
  </si>
  <si>
    <t>Too high</t>
  </si>
  <si>
    <t>Or too low</t>
  </si>
  <si>
    <t>Or about right</t>
  </si>
  <si>
    <t>Q. 5 How would you say interest  on bank loans and savings have changed over  the last 12 months?</t>
  </si>
  <si>
    <t>Risen a lot</t>
  </si>
  <si>
    <t>Risen a little</t>
  </si>
  <si>
    <t>Stayed about the same</t>
  </si>
  <si>
    <t>Fallen a little</t>
  </si>
  <si>
    <t>Fallen a lot</t>
  </si>
  <si>
    <t>Total saying  'rise'</t>
  </si>
  <si>
    <t>Total saying 'fall'</t>
  </si>
  <si>
    <t>Net rise</t>
  </si>
  <si>
    <t>Q. 6 How would you expect interest rates to change over the next 12 months?</t>
  </si>
  <si>
    <t>Rise a lot</t>
  </si>
  <si>
    <t>Rise a little</t>
  </si>
  <si>
    <t>Stay about the same</t>
  </si>
  <si>
    <t>Fall a little</t>
  </si>
  <si>
    <t>Fall a lot</t>
  </si>
  <si>
    <t xml:space="preserve">Q. 7 What do you think would be best for the Nigerian economy - for interest rates to go up over the next few months, </t>
  </si>
  <si>
    <t xml:space="preserve">         or to go down, or to stay where they are now, or would it make no diffrence either way?</t>
  </si>
  <si>
    <t>Go up</t>
  </si>
  <si>
    <t>Go down</t>
  </si>
  <si>
    <t>Make no difference</t>
  </si>
  <si>
    <t>Q. 8 And which would be best for you personally, for interest rates to…</t>
  </si>
  <si>
    <t xml:space="preserve">Q. 9 How strongly do you agree with the following statements? </t>
  </si>
  <si>
    <t xml:space="preserve">         a) A rise in interest rates would make prices in the street rise more slowly in the short term - say a month or two</t>
  </si>
  <si>
    <t>Agree strongly</t>
  </si>
  <si>
    <t xml:space="preserve">Agree   </t>
  </si>
  <si>
    <t>Neither agree nor disagree</t>
  </si>
  <si>
    <t>Disagree</t>
  </si>
  <si>
    <t>Disagree strongly</t>
  </si>
  <si>
    <t>Total  agree</t>
  </si>
  <si>
    <t>Total  disagree</t>
  </si>
  <si>
    <t>Net agree</t>
  </si>
  <si>
    <t xml:space="preserve">       b) A rise in interest rates would make prices in the  street rise more slowly in the medium term - say a year or two</t>
  </si>
  <si>
    <t>Q. 10 If a choice had to be made, either to raise interest rates to try to keep inflation down; or keep interest</t>
  </si>
  <si>
    <t xml:space="preserve">            rates down and allow prices in the shops to rise faster, which would you prefer ?</t>
  </si>
  <si>
    <t>Interest rates to rise</t>
  </si>
  <si>
    <t>Prices to rise faster</t>
  </si>
  <si>
    <t>Q. 11 Every other month, a group of people meet to set Nigeria's basic interest rate level. 
            Do you know what this group is?</t>
  </si>
  <si>
    <t>Monetary Policy Committee</t>
  </si>
  <si>
    <t>The Government</t>
  </si>
  <si>
    <t>Federal Ministry of Finance</t>
  </si>
  <si>
    <t>National Assembly</t>
  </si>
  <si>
    <t>Q. 12 Which of these groups do you think sets the interest rates?</t>
  </si>
  <si>
    <t>Government ministers</t>
  </si>
  <si>
    <t>Civil servants</t>
  </si>
  <si>
    <t>CBN</t>
  </si>
  <si>
    <t>Other banks</t>
  </si>
  <si>
    <t>Q. 13 In fact, the decisions are taken by the Monetary Policy Committee of the Central Bank of Nigeria.</t>
  </si>
  <si>
    <t xml:space="preserve">            Which of these do you think best describes the Monetary Policy Committee?</t>
  </si>
  <si>
    <t>Part of the Government</t>
  </si>
  <si>
    <t>A  Body wholly owned appointed by the Government</t>
  </si>
  <si>
    <t>An independent body, partly  appointed by the Government</t>
  </si>
  <si>
    <t>A completely independent body partly appointed by the Government</t>
  </si>
  <si>
    <t>Q. 14 Overall, how satisfied or dissatisfied are you with the way the Central Bank of Nigeria</t>
  </si>
  <si>
    <t xml:space="preserve">             is doing its job to set interest rates in order to control inflation?</t>
  </si>
  <si>
    <t>Very satisfied</t>
  </si>
  <si>
    <t>Fairly satisfied</t>
  </si>
  <si>
    <t>Neither satisfied nor dissatisfied</t>
  </si>
  <si>
    <t>Very dissatisfied</t>
  </si>
  <si>
    <t>Total satisfied</t>
  </si>
  <si>
    <t>Total dissatisfied</t>
  </si>
  <si>
    <t>Net satisfied</t>
  </si>
  <si>
    <r>
      <t xml:space="preserve">Under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</si>
  <si>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50,000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</si>
  <si>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50,001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100,000 per month</t>
    </r>
  </si>
  <si>
    <r>
      <t xml:space="preserve">Over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</si>
  <si>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50,001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</si>
  <si>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 xml:space="preserve"> 20,000 and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50,000 per month</t>
    </r>
  </si>
  <si>
    <r>
      <t xml:space="preserve">Over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100,000 per month</t>
    </r>
  </si>
  <si>
    <r>
      <t xml:space="preserve">Under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20,000 per month</t>
    </r>
  </si>
  <si>
    <r>
      <t xml:space="preserve">Between </t>
    </r>
    <r>
      <rPr>
        <strike/>
        <sz val="12"/>
        <color indexed="8"/>
        <rFont val="Cambria"/>
        <family val="1"/>
        <scheme val="major"/>
      </rPr>
      <t>N</t>
    </r>
    <r>
      <rPr>
        <sz val="12"/>
        <color indexed="8"/>
        <rFont val="Cambria"/>
        <family val="1"/>
        <scheme val="major"/>
      </rPr>
      <t>20,000 and N50,000 per month</t>
    </r>
  </si>
  <si>
    <r>
      <t xml:space="preserve">Under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</si>
  <si>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50,000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</si>
  <si>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50,001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100,000 per month</t>
    </r>
  </si>
  <si>
    <r>
      <t xml:space="preserve">Over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</si>
  <si>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50,001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100,000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</si>
  <si>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 xml:space="preserve"> 20,000 and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50,000 per month</t>
    </r>
  </si>
  <si>
    <r>
      <t xml:space="preserve">Over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100,000 per month</t>
    </r>
  </si>
  <si>
    <r>
      <t xml:space="preserve">Under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20,000 per month</t>
    </r>
  </si>
  <si>
    <r>
      <t xml:space="preserve">Between </t>
    </r>
    <r>
      <rPr>
        <strike/>
        <sz val="11"/>
        <color indexed="8"/>
        <rFont val="Cambria"/>
        <family val="1"/>
        <scheme val="major"/>
      </rPr>
      <t>N</t>
    </r>
    <r>
      <rPr>
        <sz val="11"/>
        <color indexed="8"/>
        <rFont val="Cambria"/>
        <family val="1"/>
        <scheme val="major"/>
      </rPr>
      <t>20,000 and N50,000 per month</t>
    </r>
  </si>
  <si>
    <t>Table E.3.1: Summary of Results of Inflation Attitudes Survey (Per cent)</t>
  </si>
  <si>
    <t>Table E.1.1: Business Expectations Survey Result - National</t>
  </si>
  <si>
    <t>Table E.1.1.1: Business Expectations Survey Result - North Central</t>
  </si>
  <si>
    <t>Table E.1.1.2: Business Expectations Survey Result - North East</t>
  </si>
  <si>
    <t>Table E.1.1.3: Business Expectations Survey Result - North West</t>
  </si>
  <si>
    <t>Table E.1.1.4: Business Expectations Survey Result - South East</t>
  </si>
  <si>
    <t>Table E.1.1.5: Business Expectations Survey Result - South South</t>
  </si>
  <si>
    <t>Table E.1.1.6: Business Expectations Survey Result - South West</t>
  </si>
  <si>
    <t>Table E.2.1: Consumer Expectations Survey Result - National</t>
  </si>
  <si>
    <t>Table E.2.1.1: Consumer Expectations Survey Result - North Central</t>
  </si>
  <si>
    <t>Table E.2.1.2: Consumer Expectations Survey Result - North East</t>
  </si>
  <si>
    <t>Table E.2.1.3: Consumer Expectations Survey Result - North West</t>
  </si>
  <si>
    <t>Table E.2.1.4: Consumer Expectations Survey Result - South East</t>
  </si>
  <si>
    <t>Table E.2.1.5: Consumer Expectations Survey Result - South South</t>
  </si>
  <si>
    <t>Table E.2.1.6: Consumer Expectations Survey Result - South 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</si>
</sst>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_-* #,##0.00_-;\-* #,##0.00_-;_-* &quot;-&quot;??_-;_-@_-"/>
    <numFmt numFmtId="167" formatCode="&quot;$&quot;#,##0.00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3" tint="-0.249977111117893"/>
      <name val="Cambria"/>
      <family val="1"/>
      <scheme val="major"/>
    </font>
    <font>
      <sz val="11"/>
      <color theme="3" tint="-0.249977111117893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libri"/>
      <family val="2"/>
      <scheme val="minor"/>
    </font>
    <font>
      <b/>
      <sz val="11"/>
      <color indexed="8"/>
      <name val="Cambria"/>
      <family val="1"/>
      <scheme val="major"/>
    </font>
    <font>
      <sz val="11"/>
      <color theme="1"/>
      <name val="Cambria"/>
      <family val="1"/>
      <scheme val="major"/>
    </font>
    <font>
      <i/>
      <sz val="11"/>
      <color indexed="8"/>
      <name val="Cambria"/>
      <family val="1"/>
      <scheme val="major"/>
    </font>
    <font>
      <sz val="11"/>
      <color indexed="8"/>
      <name val="Calibri"/>
      <family val="2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11"/>
      <color indexed="12"/>
      <name val="Calibri"/>
      <family val="2"/>
    </font>
    <font>
      <u/>
      <sz val="11"/>
      <color indexed="8"/>
      <name val="Cambria"/>
      <family val="1"/>
      <scheme val="major"/>
    </font>
    <font>
      <u/>
      <sz val="11"/>
      <color theme="1"/>
      <name val="Cambria"/>
      <family val="1"/>
      <scheme val="major"/>
    </font>
    <font>
      <b/>
      <sz val="11"/>
      <color indexed="12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sz val="11"/>
      <color theme="1" tint="0.14999847407452621"/>
      <name val="Cambria"/>
      <family val="1"/>
      <scheme val="major"/>
    </font>
    <font>
      <strike/>
      <sz val="12"/>
      <color indexed="8"/>
      <name val="Arial Narrow"/>
      <family val="2"/>
    </font>
    <font>
      <sz val="12"/>
      <color indexed="8"/>
      <name val="Arial Narrow"/>
      <family val="2"/>
    </font>
    <font>
      <u/>
      <sz val="11"/>
      <color indexed="8"/>
      <name val="Calibri"/>
      <family val="2"/>
    </font>
    <font>
      <u/>
      <sz val="11"/>
      <name val="Calibri"/>
      <family val="2"/>
    </font>
    <font>
      <u/>
      <sz val="11"/>
      <name val="Cambria"/>
      <family val="1"/>
      <scheme val="major"/>
    </font>
    <font>
      <sz val="10"/>
      <name val="Cambria"/>
      <family val="1"/>
      <scheme val="major"/>
    </font>
    <font>
      <strike/>
      <sz val="12"/>
      <color indexed="8"/>
      <name val="Cambria"/>
      <family val="1"/>
      <scheme val="major"/>
    </font>
    <font>
      <sz val="12"/>
      <color indexed="8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b/>
      <sz val="10"/>
      <name val="Cambria"/>
      <family val="1"/>
      <scheme val="major"/>
    </font>
    <font>
      <i/>
      <sz val="12"/>
      <color theme="3" tint="-0.249977111117893"/>
      <name val="Cambria"/>
      <family val="1"/>
      <scheme val="major"/>
    </font>
    <font>
      <sz val="12"/>
      <name val="Cambria"/>
      <family val="1"/>
      <scheme val="major"/>
    </font>
    <font>
      <b/>
      <sz val="14"/>
      <color theme="3" tint="-0.249977111117893"/>
      <name val="Cambria"/>
      <family val="1"/>
      <scheme val="major"/>
    </font>
    <font>
      <sz val="14"/>
      <color theme="3" tint="-0.249977111117893"/>
      <name val="Cambria"/>
      <family val="1"/>
      <scheme val="major"/>
    </font>
    <font>
      <sz val="14"/>
      <color theme="1"/>
      <name val="Cambria"/>
      <family val="1"/>
      <scheme val="major"/>
    </font>
    <font>
      <strike/>
      <sz val="11"/>
      <color indexed="8"/>
      <name val="Cambria"/>
      <family val="1"/>
      <scheme val="major"/>
    </font>
    <font>
      <sz val="14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1" fillId="0" borderId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</cellStyleXfs>
  <cellXfs count="270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/>
    <xf numFmtId="0" fontId="6" fillId="2" borderId="0" xfId="0" applyFont="1" applyFill="1" applyBorder="1" applyAlignment="1">
      <alignment horizontal="left" indent="1"/>
    </xf>
    <xf numFmtId="164" fontId="7" fillId="3" borderId="0" xfId="2" applyNumberFormat="1" applyFont="1" applyFill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left" indent="2"/>
    </xf>
    <xf numFmtId="164" fontId="6" fillId="2" borderId="0" xfId="0" applyNumberFormat="1" applyFont="1" applyFill="1" applyBorder="1" applyAlignment="1">
      <alignment horizontal="left" indent="1"/>
    </xf>
    <xf numFmtId="0" fontId="10" fillId="2" borderId="0" xfId="0" applyFont="1" applyFill="1" applyBorder="1" applyAlignment="1">
      <alignment horizontal="left" indent="1"/>
    </xf>
    <xf numFmtId="164" fontId="10" fillId="2" borderId="0" xfId="0" applyNumberFormat="1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left" indent="1"/>
    </xf>
    <xf numFmtId="164" fontId="7" fillId="2" borderId="0" xfId="0" applyNumberFormat="1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left" indent="2"/>
    </xf>
    <xf numFmtId="164" fontId="7" fillId="2" borderId="0" xfId="0" applyNumberFormat="1" applyFont="1" applyFill="1" applyBorder="1" applyAlignment="1">
      <alignment horizontal="left" indent="2"/>
    </xf>
    <xf numFmtId="164" fontId="11" fillId="3" borderId="0" xfId="0" applyNumberFormat="1" applyFont="1" applyFill="1" applyBorder="1" applyAlignment="1">
      <alignment horizontal="center"/>
    </xf>
    <xf numFmtId="164" fontId="11" fillId="3" borderId="7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  <xf numFmtId="0" fontId="12" fillId="3" borderId="0" xfId="0" applyFont="1" applyFill="1"/>
    <xf numFmtId="164" fontId="10" fillId="3" borderId="0" xfId="0" applyNumberFormat="1" applyFont="1" applyFill="1" applyBorder="1" applyAlignment="1">
      <alignment horizontal="center" wrapText="1"/>
    </xf>
    <xf numFmtId="164" fontId="7" fillId="3" borderId="7" xfId="0" applyNumberFormat="1" applyFont="1" applyFill="1" applyBorder="1" applyAlignment="1">
      <alignment horizontal="center"/>
    </xf>
    <xf numFmtId="164" fontId="7" fillId="2" borderId="7" xfId="0" applyNumberFormat="1" applyFont="1" applyFill="1" applyBorder="1" applyAlignment="1">
      <alignment horizontal="left" indent="1"/>
    </xf>
    <xf numFmtId="164" fontId="7" fillId="0" borderId="0" xfId="0" applyNumberFormat="1" applyFont="1" applyBorder="1" applyAlignment="1">
      <alignment horizontal="center"/>
    </xf>
    <xf numFmtId="0" fontId="13" fillId="2" borderId="0" xfId="0" applyFont="1" applyFill="1" applyBorder="1" applyAlignment="1">
      <alignment horizontal="left" indent="1"/>
    </xf>
    <xf numFmtId="0" fontId="13" fillId="3" borderId="0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4" fillId="3" borderId="0" xfId="0" applyFont="1" applyFill="1" applyBorder="1" applyAlignment="1">
      <alignment horizontal="center"/>
    </xf>
    <xf numFmtId="0" fontId="14" fillId="0" borderId="0" xfId="0" applyFont="1" applyBorder="1" applyAlignment="1"/>
    <xf numFmtId="0" fontId="15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>
      <alignment horizontal="center"/>
    </xf>
    <xf numFmtId="165" fontId="7" fillId="4" borderId="0" xfId="0" applyNumberFormat="1" applyFont="1" applyFill="1" applyBorder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/>
    <xf numFmtId="0" fontId="2" fillId="0" borderId="6" xfId="0" applyFont="1" applyBorder="1" applyAlignment="1"/>
    <xf numFmtId="165" fontId="7" fillId="0" borderId="0" xfId="0" applyNumberFormat="1" applyFont="1" applyBorder="1" applyAlignment="1">
      <alignment horizontal="center"/>
    </xf>
    <xf numFmtId="165" fontId="7" fillId="4" borderId="1" xfId="0" applyNumberFormat="1" applyFont="1" applyFill="1" applyBorder="1" applyAlignment="1">
      <alignment horizontal="center"/>
    </xf>
    <xf numFmtId="165" fontId="7" fillId="3" borderId="0" xfId="0" applyNumberFormat="1" applyFont="1" applyFill="1" applyBorder="1" applyAlignment="1">
      <alignment horizontal="center"/>
    </xf>
    <xf numFmtId="165" fontId="11" fillId="4" borderId="0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left" indent="2"/>
    </xf>
    <xf numFmtId="0" fontId="7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0" fillId="0" borderId="0" xfId="0" applyBorder="1"/>
    <xf numFmtId="165" fontId="11" fillId="3" borderId="0" xfId="0" applyNumberFormat="1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 wrapText="1"/>
    </xf>
    <xf numFmtId="165" fontId="7" fillId="3" borderId="7" xfId="0" applyNumberFormat="1" applyFont="1" applyFill="1" applyBorder="1" applyAlignment="1">
      <alignment horizontal="center"/>
    </xf>
    <xf numFmtId="1" fontId="4" fillId="3" borderId="0" xfId="0" applyNumberFormat="1" applyFont="1" applyFill="1" applyBorder="1" applyAlignment="1">
      <alignment horizontal="center"/>
    </xf>
    <xf numFmtId="1" fontId="7" fillId="3" borderId="0" xfId="0" applyNumberFormat="1" applyFont="1" applyFill="1" applyBorder="1" applyAlignment="1">
      <alignment horizontal="center"/>
    </xf>
    <xf numFmtId="1" fontId="16" fillId="3" borderId="0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65" fontId="7" fillId="3" borderId="0" xfId="0" applyNumberFormat="1" applyFont="1" applyFill="1" applyAlignment="1">
      <alignment horizontal="center"/>
    </xf>
    <xf numFmtId="165" fontId="7" fillId="0" borderId="0" xfId="0" applyNumberFormat="1" applyFont="1" applyAlignment="1">
      <alignment horizontal="center"/>
    </xf>
    <xf numFmtId="0" fontId="7" fillId="3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7" fillId="3" borderId="0" xfId="0" applyFont="1" applyFill="1"/>
    <xf numFmtId="0" fontId="7" fillId="0" borderId="0" xfId="0" applyFont="1" applyBorder="1" applyAlignment="1">
      <alignment horizontal="center"/>
    </xf>
    <xf numFmtId="165" fontId="10" fillId="3" borderId="0" xfId="10" applyNumberFormat="1" applyFont="1" applyFill="1" applyAlignment="1">
      <alignment horizontal="center"/>
    </xf>
    <xf numFmtId="165" fontId="19" fillId="3" borderId="0" xfId="0" applyNumberFormat="1" applyFont="1" applyFill="1" applyAlignment="1">
      <alignment horizontal="center"/>
    </xf>
    <xf numFmtId="165" fontId="19" fillId="3" borderId="7" xfId="0" applyNumberFormat="1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7" fillId="3" borderId="0" xfId="0" applyFont="1" applyFill="1" applyBorder="1" applyAlignment="1"/>
    <xf numFmtId="165" fontId="7" fillId="3" borderId="0" xfId="0" applyNumberFormat="1" applyFont="1" applyFill="1" applyBorder="1" applyAlignment="1"/>
    <xf numFmtId="0" fontId="7" fillId="0" borderId="0" xfId="0" applyFont="1" applyBorder="1" applyAlignment="1"/>
    <xf numFmtId="165" fontId="10" fillId="3" borderId="0" xfId="11" applyNumberFormat="1" applyFont="1" applyFill="1" applyBorder="1" applyAlignment="1">
      <alignment horizontal="center"/>
    </xf>
    <xf numFmtId="165" fontId="7" fillId="3" borderId="0" xfId="0" applyNumberFormat="1" applyFont="1" applyFill="1" applyBorder="1"/>
    <xf numFmtId="165" fontId="10" fillId="3" borderId="0" xfId="11" applyNumberFormat="1" applyFont="1" applyFill="1" applyBorder="1" applyAlignment="1"/>
    <xf numFmtId="165" fontId="10" fillId="4" borderId="0" xfId="11" applyNumberFormat="1" applyFont="1" applyFill="1" applyBorder="1"/>
    <xf numFmtId="165" fontId="10" fillId="4" borderId="0" xfId="11" applyNumberFormat="1" applyFont="1" applyFill="1" applyBorder="1" applyAlignment="1">
      <alignment horizontal="center"/>
    </xf>
    <xf numFmtId="165" fontId="10" fillId="3" borderId="0" xfId="0" applyNumberFormat="1" applyFont="1" applyFill="1" applyBorder="1" applyAlignment="1">
      <alignment horizontal="center"/>
    </xf>
    <xf numFmtId="165" fontId="10" fillId="4" borderId="0" xfId="0" applyNumberFormat="1" applyFont="1" applyFill="1" applyBorder="1" applyAlignment="1">
      <alignment horizontal="center"/>
    </xf>
    <xf numFmtId="0" fontId="11" fillId="4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left" indent="2"/>
    </xf>
    <xf numFmtId="0" fontId="0" fillId="3" borderId="0" xfId="0" applyFill="1" applyBorder="1" applyAlignment="1"/>
    <xf numFmtId="0" fontId="22" fillId="3" borderId="0" xfId="0" applyFont="1" applyFill="1" applyBorder="1"/>
    <xf numFmtId="0" fontId="0" fillId="3" borderId="0" xfId="0" applyFill="1"/>
    <xf numFmtId="0" fontId="0" fillId="0" borderId="8" xfId="0" applyBorder="1"/>
    <xf numFmtId="0" fontId="0" fillId="0" borderId="0" xfId="0" applyBorder="1" applyAlignment="1"/>
    <xf numFmtId="0" fontId="11" fillId="4" borderId="0" xfId="0" applyFont="1" applyFill="1" applyBorder="1"/>
    <xf numFmtId="165" fontId="11" fillId="4" borderId="1" xfId="0" applyNumberFormat="1" applyFont="1" applyFill="1" applyBorder="1" applyAlignment="1">
      <alignment horizontal="center"/>
    </xf>
    <xf numFmtId="165" fontId="13" fillId="3" borderId="0" xfId="0" applyNumberFormat="1" applyFont="1" applyFill="1" applyBorder="1" applyAlignment="1">
      <alignment horizontal="center"/>
    </xf>
    <xf numFmtId="1" fontId="11" fillId="4" borderId="0" xfId="0" applyNumberFormat="1" applyFont="1" applyFill="1" applyBorder="1" applyAlignment="1">
      <alignment horizontal="center"/>
    </xf>
    <xf numFmtId="1" fontId="24" fillId="4" borderId="0" xfId="0" applyNumberFormat="1" applyFont="1" applyFill="1" applyBorder="1" applyAlignment="1">
      <alignment horizontal="center"/>
    </xf>
    <xf numFmtId="0" fontId="5" fillId="4" borderId="0" xfId="0" applyFont="1" applyFill="1" applyBorder="1"/>
    <xf numFmtId="0" fontId="5" fillId="4" borderId="0" xfId="0" applyFont="1" applyFill="1"/>
    <xf numFmtId="0" fontId="7" fillId="0" borderId="0" xfId="0" applyFont="1" applyAlignment="1"/>
    <xf numFmtId="0" fontId="7" fillId="0" borderId="0" xfId="0" applyFont="1"/>
    <xf numFmtId="0" fontId="23" fillId="4" borderId="0" xfId="0" applyFont="1" applyFill="1" applyBorder="1"/>
    <xf numFmtId="0" fontId="0" fillId="3" borderId="8" xfId="0" applyFill="1" applyBorder="1"/>
    <xf numFmtId="165" fontId="10" fillId="3" borderId="0" xfId="17" applyNumberFormat="1" applyFont="1" applyFill="1" applyBorder="1" applyAlignment="1">
      <alignment horizontal="center"/>
    </xf>
    <xf numFmtId="165" fontId="10" fillId="4" borderId="0" xfId="17" applyNumberFormat="1" applyFont="1" applyFill="1" applyBorder="1" applyAlignment="1">
      <alignment horizontal="center"/>
    </xf>
    <xf numFmtId="165" fontId="11" fillId="3" borderId="0" xfId="4" applyNumberFormat="1" applyFont="1" applyFill="1" applyBorder="1" applyAlignment="1">
      <alignment horizontal="center" vertical="center"/>
    </xf>
    <xf numFmtId="0" fontId="11" fillId="3" borderId="0" xfId="4" applyFont="1" applyFill="1" applyBorder="1" applyAlignment="1">
      <alignment horizontal="center" vertical="center"/>
    </xf>
    <xf numFmtId="165" fontId="11" fillId="3" borderId="1" xfId="4" applyNumberFormat="1" applyFont="1" applyFill="1" applyBorder="1" applyAlignment="1">
      <alignment horizontal="center" vertical="center"/>
    </xf>
    <xf numFmtId="165" fontId="11" fillId="4" borderId="0" xfId="4" applyNumberFormat="1" applyFont="1" applyFill="1" applyBorder="1" applyAlignment="1">
      <alignment horizontal="center" vertical="center"/>
    </xf>
    <xf numFmtId="1" fontId="11" fillId="3" borderId="0" xfId="4" applyNumberFormat="1" applyFont="1" applyFill="1" applyBorder="1" applyAlignment="1">
      <alignment horizontal="center"/>
    </xf>
    <xf numFmtId="0" fontId="11" fillId="4" borderId="0" xfId="4" applyFont="1" applyFill="1" applyBorder="1" applyAlignment="1">
      <alignment horizontal="center" vertical="center"/>
    </xf>
    <xf numFmtId="0" fontId="11" fillId="4" borderId="1" xfId="4" applyFont="1" applyFill="1" applyBorder="1" applyAlignment="1">
      <alignment horizontal="center"/>
    </xf>
    <xf numFmtId="0" fontId="11" fillId="3" borderId="1" xfId="4" applyFont="1" applyFill="1" applyBorder="1" applyAlignment="1">
      <alignment horizontal="center" vertical="center"/>
    </xf>
    <xf numFmtId="0" fontId="18" fillId="0" borderId="0" xfId="4" applyFont="1"/>
    <xf numFmtId="165" fontId="11" fillId="3" borderId="0" xfId="4" applyNumberFormat="1" applyFont="1" applyFill="1" applyBorder="1" applyAlignment="1">
      <alignment horizontal="center"/>
    </xf>
    <xf numFmtId="0" fontId="18" fillId="0" borderId="0" xfId="4" applyFont="1" applyBorder="1"/>
    <xf numFmtId="0" fontId="11" fillId="3" borderId="0" xfId="4" applyFont="1" applyFill="1" applyBorder="1" applyAlignment="1">
      <alignment horizontal="center"/>
    </xf>
    <xf numFmtId="1" fontId="13" fillId="3" borderId="0" xfId="0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left" indent="1"/>
    </xf>
    <xf numFmtId="1" fontId="15" fillId="3" borderId="0" xfId="0" applyNumberFormat="1" applyFont="1" applyFill="1" applyBorder="1" applyAlignment="1">
      <alignment horizontal="center"/>
    </xf>
    <xf numFmtId="0" fontId="10" fillId="3" borderId="0" xfId="11" applyFont="1" applyFill="1" applyBorder="1" applyAlignment="1">
      <alignment horizontal="center"/>
    </xf>
    <xf numFmtId="0" fontId="2" fillId="3" borderId="0" xfId="4" applyFont="1" applyFill="1" applyBorder="1" applyAlignment="1">
      <alignment wrapText="1"/>
    </xf>
    <xf numFmtId="0" fontId="2" fillId="3" borderId="0" xfId="4" applyFont="1" applyFill="1" applyBorder="1"/>
    <xf numFmtId="0" fontId="2" fillId="3" borderId="5" xfId="4" applyFont="1" applyFill="1" applyBorder="1" applyAlignment="1">
      <alignment wrapText="1"/>
    </xf>
    <xf numFmtId="165" fontId="7" fillId="3" borderId="6" xfId="0" applyNumberFormat="1" applyFont="1" applyFill="1" applyBorder="1" applyAlignment="1">
      <alignment horizontal="center"/>
    </xf>
    <xf numFmtId="165" fontId="11" fillId="3" borderId="7" xfId="0" applyNumberFormat="1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165" fontId="7" fillId="3" borderId="7" xfId="0" applyNumberFormat="1" applyFont="1" applyFill="1" applyBorder="1"/>
    <xf numFmtId="165" fontId="10" fillId="3" borderId="0" xfId="3" applyNumberFormat="1" applyFont="1" applyFill="1" applyBorder="1"/>
    <xf numFmtId="0" fontId="7" fillId="3" borderId="7" xfId="0" applyFont="1" applyFill="1" applyBorder="1"/>
    <xf numFmtId="165" fontId="7" fillId="3" borderId="0" xfId="0" applyNumberFormat="1" applyFont="1" applyFill="1"/>
    <xf numFmtId="165" fontId="7" fillId="3" borderId="1" xfId="0" applyNumberFormat="1" applyFont="1" applyFill="1" applyBorder="1"/>
    <xf numFmtId="165" fontId="10" fillId="3" borderId="0" xfId="0" applyNumberFormat="1" applyFont="1" applyFill="1" applyBorder="1" applyAlignment="1">
      <alignment wrapText="1"/>
    </xf>
    <xf numFmtId="165" fontId="11" fillId="3" borderId="0" xfId="0" applyNumberFormat="1" applyFont="1" applyFill="1" applyBorder="1" applyAlignment="1"/>
    <xf numFmtId="0" fontId="11" fillId="0" borderId="0" xfId="0" applyFont="1"/>
    <xf numFmtId="0" fontId="4" fillId="3" borderId="0" xfId="0" applyFont="1" applyFill="1" applyBorder="1" applyAlignment="1"/>
    <xf numFmtId="0" fontId="17" fillId="0" borderId="0" xfId="0" applyFont="1" applyBorder="1" applyAlignment="1"/>
    <xf numFmtId="0" fontId="15" fillId="3" borderId="0" xfId="0" applyFont="1" applyFill="1" applyBorder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3" borderId="1" xfId="0" applyFont="1" applyFill="1" applyBorder="1"/>
    <xf numFmtId="165" fontId="10" fillId="3" borderId="0" xfId="3" applyNumberFormat="1" applyFont="1" applyFill="1"/>
    <xf numFmtId="165" fontId="10" fillId="3" borderId="0" xfId="10" applyNumberFormat="1" applyFont="1" applyFill="1" applyBorder="1" applyAlignment="1">
      <alignment horizontal="center"/>
    </xf>
    <xf numFmtId="165" fontId="10" fillId="3" borderId="7" xfId="3" applyNumberFormat="1" applyFont="1" applyFill="1" applyBorder="1"/>
    <xf numFmtId="165" fontId="10" fillId="3" borderId="7" xfId="10" applyNumberFormat="1" applyFont="1" applyFill="1" applyBorder="1" applyAlignment="1">
      <alignment horizontal="center"/>
    </xf>
    <xf numFmtId="165" fontId="19" fillId="3" borderId="0" xfId="0" applyNumberFormat="1" applyFont="1" applyFill="1" applyBorder="1" applyAlignment="1">
      <alignment horizontal="center"/>
    </xf>
    <xf numFmtId="165" fontId="11" fillId="3" borderId="0" xfId="0" applyNumberFormat="1" applyFont="1" applyFill="1" applyBorder="1"/>
    <xf numFmtId="165" fontId="11" fillId="3" borderId="7" xfId="0" applyNumberFormat="1" applyFont="1" applyFill="1" applyBorder="1"/>
    <xf numFmtId="0" fontId="18" fillId="0" borderId="0" xfId="0" applyFont="1" applyBorder="1"/>
    <xf numFmtId="0" fontId="7" fillId="0" borderId="0" xfId="0" applyFont="1" applyBorder="1"/>
    <xf numFmtId="165" fontId="18" fillId="0" borderId="0" xfId="0" applyNumberFormat="1" applyFont="1" applyBorder="1"/>
    <xf numFmtId="165" fontId="7" fillId="0" borderId="0" xfId="0" applyNumberFormat="1" applyFont="1"/>
    <xf numFmtId="0" fontId="7" fillId="3" borderId="0" xfId="0" applyFont="1" applyFill="1" applyBorder="1" applyAlignment="1">
      <alignment horizontal="left" indent="2"/>
    </xf>
    <xf numFmtId="0" fontId="24" fillId="5" borderId="0" xfId="0" applyFont="1" applyFill="1" applyBorder="1" applyAlignment="1">
      <alignment horizontal="center"/>
    </xf>
    <xf numFmtId="0" fontId="7" fillId="0" borderId="8" xfId="0" applyFont="1" applyBorder="1"/>
    <xf numFmtId="0" fontId="11" fillId="5" borderId="0" xfId="0" applyFont="1" applyFill="1" applyBorder="1" applyAlignment="1">
      <alignment horizontal="center"/>
    </xf>
    <xf numFmtId="0" fontId="11" fillId="5" borderId="0" xfId="0" applyFont="1" applyFill="1" applyAlignment="1">
      <alignment horizontal="center"/>
    </xf>
    <xf numFmtId="165" fontId="18" fillId="0" borderId="0" xfId="0" applyNumberFormat="1" applyFont="1"/>
    <xf numFmtId="0" fontId="24" fillId="4" borderId="0" xfId="0" applyFont="1" applyFill="1" applyBorder="1"/>
    <xf numFmtId="0" fontId="11" fillId="4" borderId="0" xfId="0" applyFont="1" applyFill="1"/>
    <xf numFmtId="0" fontId="7" fillId="3" borderId="8" xfId="0" applyFont="1" applyFill="1" applyBorder="1"/>
    <xf numFmtId="0" fontId="13" fillId="0" borderId="0" xfId="0" applyFont="1"/>
    <xf numFmtId="0" fontId="13" fillId="0" borderId="0" xfId="0" applyFont="1" applyBorder="1" applyAlignment="1">
      <alignment horizontal="center"/>
    </xf>
    <xf numFmtId="165" fontId="4" fillId="4" borderId="0" xfId="0" applyNumberFormat="1" applyFont="1" applyFill="1" applyBorder="1" applyAlignment="1">
      <alignment horizontal="center"/>
    </xf>
    <xf numFmtId="0" fontId="25" fillId="0" borderId="0" xfId="1" applyFont="1" applyBorder="1"/>
    <xf numFmtId="0" fontId="25" fillId="0" borderId="0" xfId="1" applyFont="1"/>
    <xf numFmtId="0" fontId="25" fillId="3" borderId="0" xfId="1" applyFont="1" applyFill="1" applyBorder="1"/>
    <xf numFmtId="0" fontId="25" fillId="3" borderId="0" xfId="1" applyFont="1" applyFill="1"/>
    <xf numFmtId="0" fontId="28" fillId="0" borderId="0" xfId="1" applyFont="1" applyBorder="1"/>
    <xf numFmtId="0" fontId="28" fillId="0" borderId="0" xfId="1" applyFont="1"/>
    <xf numFmtId="0" fontId="29" fillId="0" borderId="0" xfId="1" applyFont="1" applyBorder="1"/>
    <xf numFmtId="0" fontId="29" fillId="0" borderId="0" xfId="1" applyFont="1"/>
    <xf numFmtId="0" fontId="12" fillId="0" borderId="0" xfId="1" applyFont="1" applyBorder="1" applyAlignment="1"/>
    <xf numFmtId="0" fontId="12" fillId="0" borderId="0" xfId="1" applyFont="1" applyAlignment="1"/>
    <xf numFmtId="0" fontId="12" fillId="0" borderId="0" xfId="1" applyFont="1" applyBorder="1"/>
    <xf numFmtId="0" fontId="12" fillId="0" borderId="0" xfId="1" applyFont="1"/>
    <xf numFmtId="0" fontId="12" fillId="3" borderId="5" xfId="1" applyFont="1" applyFill="1" applyBorder="1" applyAlignment="1">
      <alignment horizontal="center"/>
    </xf>
    <xf numFmtId="0" fontId="12" fillId="0" borderId="5" xfId="1" applyFont="1" applyBorder="1"/>
    <xf numFmtId="0" fontId="30" fillId="3" borderId="5" xfId="1" applyFont="1" applyFill="1" applyBorder="1" applyAlignment="1">
      <alignment horizontal="center"/>
    </xf>
    <xf numFmtId="167" fontId="31" fillId="4" borderId="0" xfId="1" applyNumberFormat="1" applyFont="1" applyFill="1" applyBorder="1"/>
    <xf numFmtId="0" fontId="25" fillId="0" borderId="0" xfId="1" applyFont="1" applyBorder="1" applyAlignment="1">
      <alignment horizontal="center"/>
    </xf>
    <xf numFmtId="0" fontId="25" fillId="0" borderId="0" xfId="1" applyFont="1" applyAlignment="1">
      <alignment horizontal="center"/>
    </xf>
    <xf numFmtId="0" fontId="25" fillId="0" borderId="8" xfId="1" applyFont="1" applyBorder="1" applyAlignment="1">
      <alignment horizontal="center"/>
    </xf>
    <xf numFmtId="165" fontId="11" fillId="3" borderId="6" xfId="4" applyNumberFormat="1" applyFont="1" applyFill="1" applyBorder="1" applyAlignment="1">
      <alignment horizontal="center" vertical="center"/>
    </xf>
    <xf numFmtId="165" fontId="11" fillId="3" borderId="7" xfId="4" applyNumberFormat="1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/>
    </xf>
    <xf numFmtId="0" fontId="18" fillId="0" borderId="6" xfId="4" applyFont="1" applyBorder="1"/>
    <xf numFmtId="165" fontId="11" fillId="3" borderId="7" xfId="4" applyNumberFormat="1" applyFont="1" applyFill="1" applyBorder="1" applyAlignment="1">
      <alignment horizontal="center"/>
    </xf>
    <xf numFmtId="0" fontId="11" fillId="3" borderId="7" xfId="4" applyFont="1" applyFill="1" applyBorder="1" applyAlignment="1">
      <alignment horizontal="center"/>
    </xf>
    <xf numFmtId="0" fontId="2" fillId="3" borderId="6" xfId="4" applyFont="1" applyFill="1" applyBorder="1" applyAlignment="1">
      <alignment wrapText="1"/>
    </xf>
    <xf numFmtId="0" fontId="11" fillId="4" borderId="7" xfId="4" applyFont="1" applyFill="1" applyBorder="1" applyAlignment="1">
      <alignment horizontal="center"/>
    </xf>
    <xf numFmtId="165" fontId="11" fillId="4" borderId="7" xfId="4" applyNumberFormat="1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left" indent="1"/>
    </xf>
    <xf numFmtId="165" fontId="18" fillId="3" borderId="0" xfId="0" applyNumberFormat="1" applyFont="1" applyFill="1" applyBorder="1"/>
    <xf numFmtId="165" fontId="18" fillId="3" borderId="0" xfId="0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2" fontId="7" fillId="0" borderId="0" xfId="0" applyNumberFormat="1" applyFont="1"/>
    <xf numFmtId="165" fontId="7" fillId="0" borderId="0" xfId="0" applyNumberFormat="1" applyFont="1" applyBorder="1"/>
    <xf numFmtId="0" fontId="34" fillId="0" borderId="0" xfId="0" applyFont="1"/>
    <xf numFmtId="165" fontId="24" fillId="4" borderId="0" xfId="0" applyNumberFormat="1" applyFont="1" applyFill="1" applyBorder="1"/>
    <xf numFmtId="165" fontId="11" fillId="4" borderId="0" xfId="0" applyNumberFormat="1" applyFont="1" applyFill="1" applyBorder="1"/>
    <xf numFmtId="0" fontId="36" fillId="0" borderId="0" xfId="1" applyFont="1" applyBorder="1"/>
    <xf numFmtId="0" fontId="36" fillId="0" borderId="0" xfId="1" applyFont="1"/>
    <xf numFmtId="17" fontId="2" fillId="0" borderId="5" xfId="1" applyNumberFormat="1" applyFont="1" applyBorder="1"/>
    <xf numFmtId="0" fontId="18" fillId="0" borderId="0" xfId="1" applyFont="1" applyBorder="1" applyAlignment="1"/>
    <xf numFmtId="17" fontId="18" fillId="0" borderId="6" xfId="1" applyNumberFormat="1" applyFont="1" applyBorder="1" applyAlignment="1"/>
    <xf numFmtId="17" fontId="18" fillId="0" borderId="0" xfId="1" applyNumberFormat="1" applyFont="1" applyBorder="1" applyAlignment="1"/>
    <xf numFmtId="0" fontId="2" fillId="3" borderId="0" xfId="1" applyFont="1" applyFill="1" applyAlignment="1">
      <alignment horizontal="center"/>
    </xf>
    <xf numFmtId="0" fontId="2" fillId="3" borderId="0" xfId="1" applyFont="1" applyFill="1" applyBorder="1" applyAlignment="1">
      <alignment horizontal="center"/>
    </xf>
    <xf numFmtId="17" fontId="18" fillId="0" borderId="6" xfId="1" applyNumberFormat="1" applyFont="1" applyBorder="1"/>
    <xf numFmtId="0" fontId="18" fillId="0" borderId="0" xfId="1" applyFont="1" applyBorder="1"/>
    <xf numFmtId="0" fontId="2" fillId="3" borderId="5" xfId="1" applyFont="1" applyFill="1" applyBorder="1" applyAlignment="1">
      <alignment horizontal="center"/>
    </xf>
    <xf numFmtId="165" fontId="11" fillId="3" borderId="5" xfId="4" applyNumberFormat="1" applyFont="1" applyFill="1" applyBorder="1" applyAlignment="1">
      <alignment horizontal="center" vertical="center"/>
    </xf>
    <xf numFmtId="165" fontId="11" fillId="4" borderId="7" xfId="4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left" indent="2"/>
    </xf>
    <xf numFmtId="0" fontId="2" fillId="0" borderId="0" xfId="0" applyFont="1" applyBorder="1" applyAlignment="1"/>
    <xf numFmtId="0" fontId="4" fillId="2" borderId="2" xfId="1" applyFont="1" applyFill="1" applyBorder="1" applyAlignment="1">
      <alignment horizontal="left"/>
    </xf>
    <xf numFmtId="0" fontId="4" fillId="2" borderId="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8" fillId="2" borderId="0" xfId="0" applyFont="1" applyFill="1" applyBorder="1" applyAlignment="1">
      <alignment horizontal="left" indent="2"/>
    </xf>
    <xf numFmtId="0" fontId="7" fillId="2" borderId="7" xfId="0" applyFont="1" applyFill="1" applyBorder="1" applyAlignment="1">
      <alignment horizontal="left" indent="1"/>
    </xf>
    <xf numFmtId="2" fontId="4" fillId="2" borderId="2" xfId="1" applyNumberFormat="1" applyFont="1" applyFill="1" applyBorder="1" applyAlignment="1">
      <alignment horizontal="center"/>
    </xf>
    <xf numFmtId="0" fontId="7" fillId="2" borderId="7" xfId="0" applyFont="1" applyFill="1" applyBorder="1" applyAlignment="1">
      <alignment horizontal="left" indent="2"/>
    </xf>
    <xf numFmtId="0" fontId="6" fillId="2" borderId="0" xfId="0" applyFont="1" applyFill="1" applyBorder="1" applyAlignment="1">
      <alignment horizontal="lef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justify"/>
    </xf>
    <xf numFmtId="0" fontId="10" fillId="2" borderId="1" xfId="0" applyFont="1" applyFill="1" applyBorder="1" applyAlignment="1">
      <alignment horizontal="justify"/>
    </xf>
    <xf numFmtId="0" fontId="4" fillId="2" borderId="9" xfId="1" applyFont="1" applyFill="1" applyBorder="1" applyAlignment="1">
      <alignment horizontal="center"/>
    </xf>
    <xf numFmtId="0" fontId="11" fillId="2" borderId="0" xfId="0" applyFont="1" applyFill="1" applyBorder="1" applyAlignment="1">
      <alignment horizontal="left" vertical="top" wrapText="1"/>
    </xf>
    <xf numFmtId="0" fontId="11" fillId="2" borderId="0" xfId="0" applyFont="1" applyFill="1" applyBorder="1" applyAlignment="1">
      <alignment horizontal="justify" vertical="top" wrapText="1"/>
    </xf>
    <xf numFmtId="0" fontId="7" fillId="2" borderId="0" xfId="0" applyFont="1" applyFill="1" applyBorder="1" applyAlignment="1"/>
    <xf numFmtId="0" fontId="11" fillId="2" borderId="0" xfId="0" applyFont="1" applyFill="1" applyBorder="1" applyAlignment="1"/>
    <xf numFmtId="0" fontId="7" fillId="2" borderId="1" xfId="0" applyFont="1" applyFill="1" applyBorder="1" applyAlignment="1"/>
    <xf numFmtId="0" fontId="10" fillId="2" borderId="0" xfId="0" applyFont="1" applyFill="1" applyBorder="1" applyAlignment="1">
      <alignment horizontal="left" indent="2"/>
    </xf>
    <xf numFmtId="0" fontId="13" fillId="2" borderId="0" xfId="0" applyFont="1" applyFill="1" applyBorder="1" applyAlignment="1"/>
    <xf numFmtId="167" fontId="11" fillId="2" borderId="0" xfId="4" applyNumberFormat="1" applyFont="1" applyFill="1" applyBorder="1"/>
    <xf numFmtId="167" fontId="11" fillId="2" borderId="7" xfId="4" applyNumberFormat="1" applyFont="1" applyFill="1" applyBorder="1"/>
    <xf numFmtId="167" fontId="11" fillId="2" borderId="1" xfId="4" applyNumberFormat="1" applyFont="1" applyFill="1" applyBorder="1"/>
    <xf numFmtId="0" fontId="4" fillId="2" borderId="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2" fillId="0" borderId="6" xfId="0" applyFont="1" applyBorder="1" applyAlignment="1">
      <alignment horizontal="left"/>
    </xf>
    <xf numFmtId="0" fontId="32" fillId="0" borderId="1" xfId="1" applyFont="1" applyBorder="1" applyAlignment="1">
      <alignment horizontal="left"/>
    </xf>
    <xf numFmtId="0" fontId="33" fillId="0" borderId="1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11" fillId="2" borderId="2" xfId="0" applyFont="1" applyFill="1" applyBorder="1" applyAlignment="1">
      <alignment horizontal="center"/>
    </xf>
    <xf numFmtId="0" fontId="2" fillId="0" borderId="5" xfId="0" applyFont="1" applyBorder="1" applyAlignment="1"/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2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165" fontId="2" fillId="3" borderId="5" xfId="0" applyNumberFormat="1" applyFont="1" applyFill="1" applyBorder="1" applyAlignment="1">
      <alignment horizontal="left"/>
    </xf>
    <xf numFmtId="165" fontId="2" fillId="3" borderId="0" xfId="0" applyNumberFormat="1" applyFont="1" applyFill="1" applyBorder="1" applyAlignment="1">
      <alignment horizontal="left"/>
    </xf>
    <xf numFmtId="0" fontId="32" fillId="3" borderId="0" xfId="0" applyFont="1" applyFill="1" applyBorder="1" applyAlignment="1">
      <alignment horizontal="left"/>
    </xf>
    <xf numFmtId="0" fontId="11" fillId="2" borderId="2" xfId="0" applyFont="1" applyFill="1" applyBorder="1" applyAlignment="1"/>
    <xf numFmtId="0" fontId="2" fillId="3" borderId="0" xfId="0" applyFont="1" applyFill="1" applyBorder="1" applyAlignment="1">
      <alignment horizontal="left"/>
    </xf>
    <xf numFmtId="0" fontId="32" fillId="4" borderId="0" xfId="0" applyFont="1" applyFill="1" applyBorder="1" applyAlignment="1">
      <alignment horizontal="left"/>
    </xf>
    <xf numFmtId="0" fontId="2" fillId="3" borderId="0" xfId="0" applyFont="1" applyFill="1" applyBorder="1" applyAlignment="1"/>
    <xf numFmtId="0" fontId="2" fillId="3" borderId="0" xfId="4" applyFont="1" applyFill="1" applyBorder="1" applyAlignment="1">
      <alignment horizontal="left" wrapText="1"/>
    </xf>
    <xf numFmtId="0" fontId="32" fillId="0" borderId="1" xfId="4" applyFont="1" applyFill="1" applyBorder="1" applyAlignment="1">
      <alignment horizontal="left"/>
    </xf>
    <xf numFmtId="0" fontId="4" fillId="2" borderId="4" xfId="1" applyFont="1" applyFill="1" applyBorder="1" applyAlignment="1">
      <alignment horizontal="center" vertical="center"/>
    </xf>
    <xf numFmtId="0" fontId="4" fillId="2" borderId="10" xfId="4" applyFont="1" applyFill="1" applyBorder="1" applyAlignment="1">
      <alignment horizontal="center"/>
    </xf>
    <xf numFmtId="0" fontId="2" fillId="3" borderId="5" xfId="4" applyFont="1" applyFill="1" applyBorder="1" applyAlignment="1">
      <alignment horizontal="left" wrapText="1"/>
    </xf>
    <xf numFmtId="0" fontId="2" fillId="3" borderId="6" xfId="4" applyFont="1" applyFill="1" applyBorder="1" applyAlignment="1">
      <alignment horizontal="left" wrapText="1"/>
    </xf>
    <xf numFmtId="0" fontId="2" fillId="3" borderId="0" xfId="4" applyFont="1" applyFill="1" applyBorder="1"/>
    <xf numFmtId="0" fontId="2" fillId="3" borderId="0" xfId="4" applyFont="1" applyFill="1"/>
    <xf numFmtId="0" fontId="12" fillId="3" borderId="5" xfId="1" applyFont="1" applyFill="1" applyBorder="1" applyAlignment="1">
      <alignment horizontal="left"/>
    </xf>
    <xf numFmtId="0" fontId="2" fillId="3" borderId="6" xfId="4" applyFont="1" applyFill="1" applyBorder="1"/>
    <xf numFmtId="0" fontId="2" fillId="3" borderId="0" xfId="4" applyFont="1" applyFill="1" applyAlignment="1">
      <alignment horizontal="left" wrapText="1"/>
    </xf>
    <xf numFmtId="0" fontId="2" fillId="3" borderId="0" xfId="4" applyFont="1" applyFill="1" applyBorder="1" applyAlignment="1">
      <alignment wrapText="1"/>
    </xf>
    <xf numFmtId="0" fontId="2" fillId="3" borderId="0" xfId="4" applyFont="1" applyFill="1" applyAlignment="1">
      <alignment wrapText="1"/>
    </xf>
    <xf numFmtId="0" fontId="2" fillId="3" borderId="6" xfId="4" applyFont="1" applyFill="1" applyBorder="1" applyAlignment="1">
      <alignment horizontal="left"/>
    </xf>
  </cellXfs>
  <cellStyles count="18">
    <cellStyle name="Comma 2" xfId="3"/>
    <cellStyle name="Comma 2 2" xfId="2"/>
    <cellStyle name="Comma 2 2 10" xfId="13"/>
    <cellStyle name="Comma 2 2 11" xfId="14"/>
    <cellStyle name="Comma 2 2 12" xfId="15"/>
    <cellStyle name="Comma 2 2 13" xfId="16"/>
    <cellStyle name="Comma 2 2 14" xfId="17"/>
    <cellStyle name="Comma 2 2 2" xfId="5"/>
    <cellStyle name="Comma 2 2 3" xfId="6"/>
    <cellStyle name="Comma 2 2 4" xfId="7"/>
    <cellStyle name="Comma 2 2 5" xfId="8"/>
    <cellStyle name="Comma 2 2 6" xfId="9"/>
    <cellStyle name="Comma 2 2 7" xfId="10"/>
    <cellStyle name="Comma 2 2 8" xfId="11"/>
    <cellStyle name="Comma 2 2 9" xfId="12"/>
    <cellStyle name="Normal" xfId="0" builtinId="0"/>
    <cellStyle name="Normal 15" xfId="1"/>
    <cellStyle name="Normal 2" xfId="4"/>
  </cellStyles>
  <dxfs count="0"/>
  <tableStyles count="0" defaultTableStyle="TableStyleMedium9" defaultPivotStyle="PivotStyleLight16"/>
  <colors>
    <mruColors>
      <color rgb="FFCCFFCC"/>
      <color rgb="FFCCFF99"/>
      <color rgb="FF99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5"/>
  <sheetViews>
    <sheetView view="pageBreakPreview" zoomScaleSheetLayoutView="100" workbookViewId="0">
      <pane xSplit="1" ySplit="4" topLeftCell="B55" activePane="bottomRight" state="frozen"/>
      <selection pane="topRight" activeCell="B1" sqref="B1"/>
      <selection pane="bottomLeft" activeCell="A8" sqref="A8"/>
      <selection pane="bottomRight" activeCell="E65" sqref="E65"/>
    </sheetView>
  </sheetViews>
  <sheetFormatPr defaultRowHeight="14.25" x14ac:dyDescent="0.2"/>
  <cols>
    <col min="1" max="1" width="32.140625" style="94" customWidth="1"/>
    <col min="2" max="5" width="8.42578125" style="94" customWidth="1"/>
    <col min="6" max="6" width="7.28515625" style="94" customWidth="1"/>
    <col min="7" max="7" width="8" style="94" customWidth="1"/>
    <col min="8" max="8" width="7.42578125" style="94" customWidth="1"/>
    <col min="9" max="9" width="6.42578125" style="94" bestFit="1" customWidth="1"/>
    <col min="10" max="11" width="0" style="94" hidden="1" customWidth="1"/>
    <col min="12" max="12" width="8.7109375" style="94" customWidth="1"/>
    <col min="13" max="13" width="9.42578125" style="94" customWidth="1"/>
    <col min="14" max="14" width="11.85546875" style="133" customWidth="1"/>
    <col min="15" max="15" width="10.140625" style="133" customWidth="1"/>
    <col min="16" max="16" width="7.42578125" style="133" customWidth="1"/>
    <col min="17" max="16384" width="9.140625" style="94"/>
  </cols>
  <sheetData>
    <row r="1" spans="1:20" s="48" customFormat="1" ht="20.100000000000001" customHeight="1" thickBot="1" x14ac:dyDescent="0.3">
      <c r="A1" s="239" t="s">
        <v>255</v>
      </c>
      <c r="B1" s="239"/>
      <c r="C1" s="239"/>
      <c r="D1" s="239"/>
      <c r="E1" s="239"/>
      <c r="F1" s="239"/>
      <c r="G1" s="239"/>
      <c r="H1" s="239"/>
      <c r="I1" s="239"/>
      <c r="J1" s="239"/>
      <c r="K1" s="240"/>
      <c r="L1" s="240"/>
      <c r="M1" s="240"/>
      <c r="N1" s="240"/>
      <c r="O1" s="241"/>
      <c r="P1" s="241"/>
    </row>
    <row r="2" spans="1:20" s="129" customFormat="1" ht="15" thickBot="1" x14ac:dyDescent="0.25">
      <c r="A2" s="211" t="s">
        <v>0</v>
      </c>
      <c r="B2" s="236">
        <v>2008</v>
      </c>
      <c r="C2" s="236"/>
      <c r="D2" s="237"/>
      <c r="E2" s="235">
        <v>2009</v>
      </c>
      <c r="F2" s="236"/>
      <c r="G2" s="236"/>
      <c r="H2" s="237"/>
      <c r="I2" s="235">
        <v>2010</v>
      </c>
      <c r="J2" s="236"/>
      <c r="K2" s="236"/>
      <c r="L2" s="236"/>
      <c r="M2" s="242"/>
      <c r="N2" s="242"/>
      <c r="O2" s="235">
        <v>2011</v>
      </c>
      <c r="P2" s="236"/>
      <c r="Q2" s="236"/>
      <c r="R2" s="237"/>
      <c r="S2" s="235">
        <v>2012</v>
      </c>
      <c r="T2" s="236"/>
    </row>
    <row r="3" spans="1:20" s="129" customFormat="1" ht="15" thickBot="1" x14ac:dyDescent="0.25">
      <c r="A3" s="211" t="s">
        <v>1</v>
      </c>
      <c r="B3" s="212" t="s">
        <v>2</v>
      </c>
      <c r="C3" s="212" t="s">
        <v>3</v>
      </c>
      <c r="D3" s="213" t="s">
        <v>4</v>
      </c>
      <c r="E3" s="214" t="s">
        <v>5</v>
      </c>
      <c r="F3" s="212" t="s">
        <v>2</v>
      </c>
      <c r="G3" s="212" t="s">
        <v>3</v>
      </c>
      <c r="H3" s="213" t="s">
        <v>4</v>
      </c>
      <c r="I3" s="214" t="s">
        <v>5</v>
      </c>
      <c r="J3" s="212" t="s">
        <v>2</v>
      </c>
      <c r="K3" s="212" t="s">
        <v>3</v>
      </c>
      <c r="L3" s="212" t="s">
        <v>2</v>
      </c>
      <c r="M3" s="212" t="s">
        <v>3</v>
      </c>
      <c r="N3" s="212" t="s">
        <v>4</v>
      </c>
      <c r="O3" s="215" t="s">
        <v>5</v>
      </c>
      <c r="P3" s="215" t="s">
        <v>2</v>
      </c>
      <c r="Q3" s="215" t="s">
        <v>3</v>
      </c>
      <c r="R3" s="215" t="s">
        <v>4</v>
      </c>
      <c r="S3" s="215" t="s">
        <v>5</v>
      </c>
      <c r="T3" s="215" t="s">
        <v>2</v>
      </c>
    </row>
    <row r="4" spans="1:20" s="48" customFormat="1" x14ac:dyDescent="0.2">
      <c r="A4" s="243" t="s">
        <v>6</v>
      </c>
      <c r="B4" s="243"/>
      <c r="C4" s="243"/>
      <c r="D4" s="243"/>
      <c r="E4" s="243"/>
      <c r="F4" s="243"/>
      <c r="G4" s="243"/>
      <c r="H4" s="243"/>
      <c r="I4" s="243"/>
      <c r="J4" s="243"/>
      <c r="K4" s="243"/>
      <c r="L4" s="243"/>
      <c r="M4" s="243"/>
      <c r="N4" s="243"/>
      <c r="O4" s="244"/>
      <c r="P4" s="244"/>
    </row>
    <row r="5" spans="1:20" x14ac:dyDescent="0.2">
      <c r="A5" s="3" t="s">
        <v>7</v>
      </c>
      <c r="B5" s="5"/>
      <c r="C5" s="5"/>
      <c r="D5" s="5"/>
      <c r="E5" s="5"/>
      <c r="F5" s="5"/>
      <c r="G5" s="5"/>
      <c r="H5" s="5"/>
      <c r="I5" s="5"/>
      <c r="J5" s="5"/>
      <c r="K5" s="3"/>
      <c r="L5" s="4"/>
      <c r="M5" s="5"/>
      <c r="N5" s="5"/>
      <c r="O5" s="5"/>
      <c r="P5" s="5"/>
      <c r="Q5" s="5"/>
      <c r="R5" s="5"/>
      <c r="S5" s="5"/>
      <c r="T5" s="5"/>
    </row>
    <row r="6" spans="1:20" x14ac:dyDescent="0.2">
      <c r="A6" s="6" t="s">
        <v>8</v>
      </c>
      <c r="B6" s="5"/>
      <c r="C6" s="5"/>
      <c r="D6" s="5"/>
      <c r="E6" s="5"/>
      <c r="F6" s="5"/>
      <c r="G6" s="5"/>
      <c r="H6" s="5"/>
      <c r="I6" s="5"/>
      <c r="J6" s="5"/>
      <c r="K6" s="6"/>
      <c r="L6" s="4"/>
      <c r="M6" s="5"/>
      <c r="N6" s="5"/>
      <c r="O6" s="5"/>
      <c r="P6" s="5"/>
      <c r="Q6" s="5"/>
      <c r="R6" s="5"/>
      <c r="S6" s="5"/>
      <c r="T6" s="5"/>
    </row>
    <row r="7" spans="1:20" ht="14.25" customHeight="1" x14ac:dyDescent="0.2">
      <c r="A7" s="216" t="s">
        <v>9</v>
      </c>
      <c r="B7" s="8">
        <v>10.161662817551967</v>
      </c>
      <c r="C7" s="8">
        <v>15</v>
      </c>
      <c r="D7" s="8">
        <v>3.8</v>
      </c>
      <c r="E7" s="8">
        <v>-1.2</v>
      </c>
      <c r="F7" s="8">
        <v>-8.6</v>
      </c>
      <c r="G7" s="8">
        <v>-6.4</v>
      </c>
      <c r="H7" s="8">
        <v>-1.8656716417910459</v>
      </c>
      <c r="I7" s="8">
        <v>10</v>
      </c>
      <c r="J7" s="8"/>
      <c r="K7" s="9"/>
      <c r="L7" s="7">
        <v>12.299999999999997</v>
      </c>
      <c r="M7" s="7">
        <v>18.382352941176467</v>
      </c>
      <c r="N7" s="8">
        <v>30.099999999999998</v>
      </c>
      <c r="O7" s="8">
        <v>38.599999999999994</v>
      </c>
      <c r="P7" s="8">
        <v>41.1</v>
      </c>
      <c r="Q7" s="4">
        <v>23.9</v>
      </c>
      <c r="R7" s="4">
        <v>23.599999999999998</v>
      </c>
      <c r="S7" s="4">
        <v>10.100000000000001</v>
      </c>
      <c r="T7" s="4">
        <v>16.2</v>
      </c>
    </row>
    <row r="8" spans="1:20" x14ac:dyDescent="0.2">
      <c r="A8" s="6" t="s">
        <v>10</v>
      </c>
      <c r="B8" s="8"/>
      <c r="C8" s="8"/>
      <c r="D8" s="8"/>
      <c r="E8" s="8"/>
      <c r="F8" s="8"/>
      <c r="G8" s="8"/>
      <c r="H8" s="8"/>
      <c r="I8" s="8"/>
      <c r="J8" s="8"/>
      <c r="K8" s="10"/>
      <c r="L8" s="8"/>
      <c r="M8" s="7"/>
      <c r="N8" s="8"/>
      <c r="O8" s="8"/>
      <c r="P8" s="8"/>
      <c r="Q8" s="5"/>
      <c r="R8" s="5"/>
      <c r="S8" s="5"/>
      <c r="T8" s="5"/>
    </row>
    <row r="9" spans="1:20" ht="14.25" customHeight="1" x14ac:dyDescent="0.2">
      <c r="A9" s="216" t="s">
        <v>9</v>
      </c>
      <c r="B9" s="8">
        <v>63.741339491916861</v>
      </c>
      <c r="C9" s="8">
        <v>58.8</v>
      </c>
      <c r="D9" s="8">
        <v>39.700000000000003</v>
      </c>
      <c r="E9" s="8">
        <v>45.5</v>
      </c>
      <c r="F9" s="8">
        <v>46.2</v>
      </c>
      <c r="G9" s="8">
        <v>48.2</v>
      </c>
      <c r="H9" s="8">
        <v>46.64179104477612</v>
      </c>
      <c r="I9" s="8">
        <v>45</v>
      </c>
      <c r="J9" s="8"/>
      <c r="K9" s="9"/>
      <c r="L9" s="7">
        <v>55.099999999999994</v>
      </c>
      <c r="M9" s="7">
        <v>52.099999999999994</v>
      </c>
      <c r="N9" s="8">
        <v>54.4</v>
      </c>
      <c r="O9" s="8">
        <v>59.8</v>
      </c>
      <c r="P9" s="8">
        <v>59.5</v>
      </c>
      <c r="Q9" s="53">
        <v>55.5</v>
      </c>
      <c r="R9" s="53">
        <v>53.800000000000004</v>
      </c>
      <c r="S9" s="53">
        <v>52.2</v>
      </c>
      <c r="T9" s="53">
        <v>56.1</v>
      </c>
    </row>
    <row r="10" spans="1:20" s="48" customFormat="1" x14ac:dyDescent="0.2">
      <c r="A10" s="238" t="s">
        <v>11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5"/>
      <c r="R10" s="5"/>
      <c r="S10" s="5"/>
      <c r="T10" s="5"/>
    </row>
    <row r="11" spans="1:20" ht="14.25" customHeight="1" x14ac:dyDescent="0.2">
      <c r="A11" s="11" t="s">
        <v>12</v>
      </c>
      <c r="B11" s="8">
        <v>21.666666666666668</v>
      </c>
      <c r="C11" s="8">
        <v>14.88095238095238</v>
      </c>
      <c r="D11" s="8">
        <v>-6.9518716577540118</v>
      </c>
      <c r="E11" s="8">
        <v>-11.855670103092784</v>
      </c>
      <c r="F11" s="8">
        <v>-19.024390243902442</v>
      </c>
      <c r="G11" s="8">
        <v>-13.1</v>
      </c>
      <c r="H11" s="8">
        <v>-6.5217391304347849</v>
      </c>
      <c r="I11" s="8">
        <v>10.305343511450381</v>
      </c>
      <c r="J11" s="8"/>
      <c r="K11" s="12"/>
      <c r="L11" s="8">
        <v>16.872427983539094</v>
      </c>
      <c r="M11" s="8">
        <v>17.352941176470587</v>
      </c>
      <c r="N11" s="8">
        <v>24.233128834355828</v>
      </c>
      <c r="O11" s="8">
        <v>40.105540897097626</v>
      </c>
      <c r="P11" s="8">
        <v>34.670487106017191</v>
      </c>
      <c r="Q11" s="43">
        <v>12.459016393442624</v>
      </c>
      <c r="R11" s="43">
        <v>25.531914893617021</v>
      </c>
      <c r="S11" s="43">
        <v>11.609498680738787</v>
      </c>
      <c r="T11" s="43">
        <v>9.3394077448747161</v>
      </c>
    </row>
    <row r="12" spans="1:20" x14ac:dyDescent="0.2">
      <c r="A12" s="13" t="s">
        <v>13</v>
      </c>
      <c r="B12" s="8">
        <v>5.1948051948051948</v>
      </c>
      <c r="C12" s="8">
        <v>43.835616438356169</v>
      </c>
      <c r="D12" s="8">
        <v>12.903225806451612</v>
      </c>
      <c r="E12" s="8">
        <v>5.2631578947368425</v>
      </c>
      <c r="F12" s="8">
        <v>-17.391304347826086</v>
      </c>
      <c r="G12" s="8">
        <v>-16.7</v>
      </c>
      <c r="H12" s="8">
        <v>6.6666666666666643</v>
      </c>
      <c r="I12" s="8">
        <v>17.073170731707318</v>
      </c>
      <c r="J12" s="8"/>
      <c r="K12" s="14"/>
      <c r="L12" s="8">
        <v>7.8431372549019613</v>
      </c>
      <c r="M12" s="8">
        <v>11.940298507462686</v>
      </c>
      <c r="N12" s="8">
        <v>11.320754716981133</v>
      </c>
      <c r="O12" s="8">
        <v>40</v>
      </c>
      <c r="P12" s="8">
        <v>28.787878787878789</v>
      </c>
      <c r="Q12" s="43">
        <v>25.714285714285712</v>
      </c>
      <c r="R12" s="43">
        <v>4.225352112676056</v>
      </c>
      <c r="S12" s="43">
        <v>21.428571428571427</v>
      </c>
      <c r="T12" s="43">
        <v>20.762711864406779</v>
      </c>
    </row>
    <row r="13" spans="1:20" x14ac:dyDescent="0.2">
      <c r="A13" s="13" t="s">
        <v>14</v>
      </c>
      <c r="B13" s="8">
        <v>-12.290502793296088</v>
      </c>
      <c r="C13" s="8">
        <v>16.12903225806452</v>
      </c>
      <c r="D13" s="8">
        <v>6.6666666666666643</v>
      </c>
      <c r="E13" s="8">
        <v>-1.6483516483516496</v>
      </c>
      <c r="F13" s="8">
        <v>-4.2253521126760525</v>
      </c>
      <c r="G13" s="8">
        <v>3.7</v>
      </c>
      <c r="H13" s="8">
        <v>-8.6021505376344152</v>
      </c>
      <c r="I13" s="8">
        <v>1.6949152542372881</v>
      </c>
      <c r="J13" s="8"/>
      <c r="K13" s="14"/>
      <c r="L13" s="8">
        <v>8.5106382978723438</v>
      </c>
      <c r="M13" s="8">
        <v>12.580645161290322</v>
      </c>
      <c r="N13" s="8">
        <v>31.884057971014489</v>
      </c>
      <c r="O13" s="8">
        <v>27.715355805243448</v>
      </c>
      <c r="P13" s="8">
        <v>37.179487179487182</v>
      </c>
      <c r="Q13" s="43">
        <v>18.151815181518153</v>
      </c>
      <c r="R13" s="43">
        <v>17.791411042944784</v>
      </c>
      <c r="S13" s="43">
        <v>2.5263157894736841</v>
      </c>
      <c r="T13" s="43">
        <v>16.593886462882097</v>
      </c>
    </row>
    <row r="14" spans="1:20" x14ac:dyDescent="0.2">
      <c r="A14" s="13" t="s">
        <v>15</v>
      </c>
      <c r="B14" s="8">
        <v>14.673913043478262</v>
      </c>
      <c r="C14" s="8">
        <v>11.627906976744189</v>
      </c>
      <c r="D14" s="8">
        <v>-4.8780487804878057</v>
      </c>
      <c r="E14" s="8">
        <v>3.3613445378151283</v>
      </c>
      <c r="F14" s="8">
        <v>0</v>
      </c>
      <c r="G14" s="8">
        <v>-1.1000000000000001</v>
      </c>
      <c r="H14" s="8">
        <v>5.8823529411764746</v>
      </c>
      <c r="I14" s="8">
        <v>11.940298507462686</v>
      </c>
      <c r="J14" s="8"/>
      <c r="K14" s="14"/>
      <c r="L14" s="8">
        <v>4.4117647058823515</v>
      </c>
      <c r="M14" s="8">
        <v>27.89115646258503</v>
      </c>
      <c r="N14" s="8">
        <v>35.310734463276837</v>
      </c>
      <c r="O14" s="8">
        <v>49.261083743842363</v>
      </c>
      <c r="P14" s="8">
        <v>55.952380952380956</v>
      </c>
      <c r="Q14" s="43">
        <v>36.436170212765958</v>
      </c>
      <c r="R14" s="43">
        <v>36.436170212765958</v>
      </c>
      <c r="S14" s="43">
        <v>18.295218295218298</v>
      </c>
      <c r="T14" s="43">
        <v>18.971061093247588</v>
      </c>
    </row>
    <row r="15" spans="1:20" x14ac:dyDescent="0.2">
      <c r="A15" s="15" t="s">
        <v>16</v>
      </c>
      <c r="B15" s="8">
        <v>44.444444444444443</v>
      </c>
      <c r="C15" s="8">
        <v>36.36363636363636</v>
      </c>
      <c r="D15" s="8">
        <v>-21.052631578947366</v>
      </c>
      <c r="E15" s="8">
        <v>-15.789473684210531</v>
      </c>
      <c r="F15" s="8">
        <v>-16.666666666666664</v>
      </c>
      <c r="G15" s="8">
        <v>-30.8</v>
      </c>
      <c r="H15" s="8">
        <v>-11.111111111111107</v>
      </c>
      <c r="I15" s="8">
        <v>42.307692307692307</v>
      </c>
      <c r="J15" s="8"/>
      <c r="K15" s="16"/>
      <c r="L15" s="8">
        <v>40</v>
      </c>
      <c r="M15" s="8">
        <v>35.897435897435898</v>
      </c>
      <c r="N15" s="8">
        <v>48.484848484848484</v>
      </c>
      <c r="O15" s="8">
        <v>55.813953488372093</v>
      </c>
      <c r="P15" s="8">
        <v>55.555555555555557</v>
      </c>
      <c r="Q15" s="43">
        <v>30.232558139534881</v>
      </c>
      <c r="R15" s="43">
        <v>-2.2727272727272729</v>
      </c>
      <c r="S15" s="43">
        <v>-26.315789473684209</v>
      </c>
      <c r="T15" s="43">
        <v>32.758620689655174</v>
      </c>
    </row>
    <row r="16" spans="1:20" x14ac:dyDescent="0.2">
      <c r="A16" s="15" t="s">
        <v>17</v>
      </c>
      <c r="B16" s="8">
        <v>8.5365853658536572</v>
      </c>
      <c r="C16" s="8">
        <v>16.326530612244898</v>
      </c>
      <c r="D16" s="8">
        <v>12.280701754385969</v>
      </c>
      <c r="E16" s="8">
        <v>0</v>
      </c>
      <c r="F16" s="8">
        <v>-1.3513513513513473</v>
      </c>
      <c r="G16" s="8">
        <v>-6.3</v>
      </c>
      <c r="H16" s="8">
        <v>17.045454545454547</v>
      </c>
      <c r="I16" s="8">
        <v>11.39240506329114</v>
      </c>
      <c r="J16" s="8"/>
      <c r="K16" s="16"/>
      <c r="L16" s="8">
        <v>10.909090909090914</v>
      </c>
      <c r="M16" s="8">
        <v>13</v>
      </c>
      <c r="N16" s="8">
        <v>30.147058823529409</v>
      </c>
      <c r="O16" s="8">
        <v>25.581395348837212</v>
      </c>
      <c r="P16" s="8">
        <v>27.200000000000003</v>
      </c>
      <c r="Q16" s="43">
        <v>23.770491803278688</v>
      </c>
      <c r="R16" s="43">
        <v>28.099173553719009</v>
      </c>
      <c r="S16" s="43">
        <v>5.0561797752808983</v>
      </c>
      <c r="T16" s="43">
        <v>6.8783068783068781</v>
      </c>
    </row>
    <row r="17" spans="1:20" x14ac:dyDescent="0.2">
      <c r="A17" s="15" t="s">
        <v>18</v>
      </c>
      <c r="B17" s="8">
        <v>33.962264150943398</v>
      </c>
      <c r="C17" s="8">
        <v>-16.12903225806452</v>
      </c>
      <c r="D17" s="8">
        <v>34.375</v>
      </c>
      <c r="E17" s="8">
        <v>18.18181818181818</v>
      </c>
      <c r="F17" s="8">
        <v>-25</v>
      </c>
      <c r="G17" s="8">
        <v>-3.1</v>
      </c>
      <c r="H17" s="8">
        <v>-4.5454545454545432</v>
      </c>
      <c r="I17" s="8">
        <v>8</v>
      </c>
      <c r="J17" s="8"/>
      <c r="K17" s="16"/>
      <c r="L17" s="8">
        <v>25</v>
      </c>
      <c r="M17" s="8">
        <v>32</v>
      </c>
      <c r="N17" s="8">
        <v>28.571428571428569</v>
      </c>
      <c r="O17" s="8">
        <v>18.181818181818183</v>
      </c>
      <c r="P17" s="8">
        <v>30.555555555555557</v>
      </c>
      <c r="Q17" s="43">
        <v>41.666666666666671</v>
      </c>
      <c r="R17" s="43">
        <v>5.5555555555555554</v>
      </c>
      <c r="S17" s="43">
        <v>-1.8867924528301887</v>
      </c>
      <c r="T17" s="43">
        <v>14.184397163120568</v>
      </c>
    </row>
    <row r="18" spans="1:20" x14ac:dyDescent="0.2">
      <c r="A18" s="15" t="s">
        <v>19</v>
      </c>
      <c r="B18" s="8">
        <v>78.571428571428569</v>
      </c>
      <c r="C18" s="8">
        <v>-24.137931034482758</v>
      </c>
      <c r="D18" s="8">
        <v>25.423728813559325</v>
      </c>
      <c r="E18" s="8">
        <v>11.111111111111114</v>
      </c>
      <c r="F18" s="8">
        <v>4.1666666666666679</v>
      </c>
      <c r="G18" s="8">
        <v>-9.1</v>
      </c>
      <c r="H18" s="8">
        <v>-12.903225806451616</v>
      </c>
      <c r="I18" s="8">
        <v>4.3478260869565215</v>
      </c>
      <c r="J18" s="8"/>
      <c r="K18" s="16"/>
      <c r="L18" s="8">
        <v>17.391304347826086</v>
      </c>
      <c r="M18" s="8">
        <v>12</v>
      </c>
      <c r="N18" s="8">
        <v>25</v>
      </c>
      <c r="O18" s="8">
        <v>15.789473684210526</v>
      </c>
      <c r="P18" s="8">
        <v>12.5</v>
      </c>
      <c r="Q18" s="53">
        <v>3.8461538461538463</v>
      </c>
      <c r="R18" s="53">
        <v>-7.1428571428571423</v>
      </c>
      <c r="S18" s="53">
        <v>27.27272727272727</v>
      </c>
      <c r="T18" s="53">
        <v>26.704545454545453</v>
      </c>
    </row>
    <row r="19" spans="1:20" s="48" customFormat="1" x14ac:dyDescent="0.2">
      <c r="A19" s="40" t="s">
        <v>20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5"/>
      <c r="R19" s="5"/>
      <c r="S19" s="5"/>
      <c r="T19" s="5"/>
    </row>
    <row r="20" spans="1:20" ht="14.25" customHeight="1" x14ac:dyDescent="0.2">
      <c r="A20" s="11" t="s">
        <v>12</v>
      </c>
      <c r="B20" s="8">
        <v>68.067226890756302</v>
      </c>
      <c r="C20" s="8">
        <v>58.805970149253739</v>
      </c>
      <c r="D20" s="8">
        <v>37.634408602150543</v>
      </c>
      <c r="E20" s="8">
        <v>42.40837696335079</v>
      </c>
      <c r="F20" s="8">
        <v>45.098039215686271</v>
      </c>
      <c r="G20" s="8">
        <v>45.1</v>
      </c>
      <c r="H20" s="8">
        <v>50.362318840579711</v>
      </c>
      <c r="I20" s="8">
        <v>48.473282442748086</v>
      </c>
      <c r="J20" s="8"/>
      <c r="K20" s="12"/>
      <c r="L20" s="8">
        <v>57.613168724279831</v>
      </c>
      <c r="M20" s="8">
        <v>53.823529411764703</v>
      </c>
      <c r="N20" s="17">
        <v>54.601226993865026</v>
      </c>
      <c r="O20" s="8">
        <v>53.298153034300789</v>
      </c>
      <c r="P20" s="8">
        <v>62.068965517241381</v>
      </c>
      <c r="Q20" s="43">
        <v>55.081967213114758</v>
      </c>
      <c r="R20" s="43">
        <v>54.711246200607903</v>
      </c>
      <c r="S20" s="43">
        <v>49.340369393139845</v>
      </c>
      <c r="T20" s="43">
        <v>53.075170842824605</v>
      </c>
    </row>
    <row r="21" spans="1:20" x14ac:dyDescent="0.2">
      <c r="A21" s="13" t="s">
        <v>13</v>
      </c>
      <c r="B21" s="8">
        <v>63.636363636363626</v>
      </c>
      <c r="C21" s="8">
        <v>79.452054794520549</v>
      </c>
      <c r="D21" s="8">
        <v>65.625</v>
      </c>
      <c r="E21" s="8">
        <v>65.789473684210535</v>
      </c>
      <c r="F21" s="8">
        <v>56.521739130434781</v>
      </c>
      <c r="G21" s="8">
        <v>31.3</v>
      </c>
      <c r="H21" s="8">
        <v>53.333333333333336</v>
      </c>
      <c r="I21" s="8">
        <v>39.024390243902438</v>
      </c>
      <c r="J21" s="8"/>
      <c r="K21" s="14"/>
      <c r="L21" s="8">
        <v>45.098039215686278</v>
      </c>
      <c r="M21" s="8">
        <v>73.134328358208961</v>
      </c>
      <c r="N21" s="17">
        <v>41.509433962264154</v>
      </c>
      <c r="O21" s="8">
        <v>67.692307692307693</v>
      </c>
      <c r="P21" s="8">
        <v>69.696969696969703</v>
      </c>
      <c r="Q21" s="43">
        <v>62.857142857142854</v>
      </c>
      <c r="R21" s="43">
        <v>46.478873239436616</v>
      </c>
      <c r="S21" s="43">
        <v>56.12244897959183</v>
      </c>
      <c r="T21" s="43">
        <v>58.898305084745758</v>
      </c>
    </row>
    <row r="22" spans="1:20" x14ac:dyDescent="0.2">
      <c r="A22" s="13" t="s">
        <v>14</v>
      </c>
      <c r="B22" s="8">
        <v>77.222222222222229</v>
      </c>
      <c r="C22" s="8">
        <v>57.837837837837839</v>
      </c>
      <c r="D22" s="8">
        <v>40.555555555555557</v>
      </c>
      <c r="E22" s="8">
        <v>48.901098901098905</v>
      </c>
      <c r="F22" s="8">
        <v>50.70422535211268</v>
      </c>
      <c r="G22" s="8">
        <v>46.3</v>
      </c>
      <c r="H22" s="8">
        <v>34.946236559139777</v>
      </c>
      <c r="I22" s="8">
        <v>34.463276836158194</v>
      </c>
      <c r="J22" s="8"/>
      <c r="K22" s="14"/>
      <c r="L22" s="8">
        <v>56.028368794326241</v>
      </c>
      <c r="M22" s="8">
        <v>47.096774193548384</v>
      </c>
      <c r="N22" s="17">
        <v>61.594202898550719</v>
      </c>
      <c r="O22" s="8">
        <v>64.794007490636702</v>
      </c>
      <c r="P22" s="8">
        <v>54.807692307692314</v>
      </c>
      <c r="Q22" s="43">
        <v>60.396039603960396</v>
      </c>
      <c r="R22" s="43">
        <v>51.226993865030678</v>
      </c>
      <c r="S22" s="43">
        <v>53.473684210526315</v>
      </c>
      <c r="T22" s="43">
        <v>56.331877729257641</v>
      </c>
    </row>
    <row r="23" spans="1:20" x14ac:dyDescent="0.2">
      <c r="A23" s="13" t="s">
        <v>15</v>
      </c>
      <c r="B23" s="8">
        <v>54.74254742547425</v>
      </c>
      <c r="C23" s="8">
        <v>50</v>
      </c>
      <c r="D23" s="8">
        <v>31.707317073170728</v>
      </c>
      <c r="E23" s="8">
        <v>33.898305084745758</v>
      </c>
      <c r="F23" s="8">
        <v>37.190082644628099</v>
      </c>
      <c r="G23" s="8">
        <v>55.6</v>
      </c>
      <c r="H23" s="8">
        <v>39.869281045751634</v>
      </c>
      <c r="I23" s="8">
        <v>35.820895522388057</v>
      </c>
      <c r="J23" s="8"/>
      <c r="K23" s="14"/>
      <c r="L23" s="8">
        <v>47.058823529411768</v>
      </c>
      <c r="M23" s="8">
        <v>44.897959183673471</v>
      </c>
      <c r="N23" s="17">
        <v>44.350282485875709</v>
      </c>
      <c r="O23" s="8">
        <v>58.374384236453203</v>
      </c>
      <c r="P23" s="8">
        <v>51.666666666666671</v>
      </c>
      <c r="Q23" s="43">
        <v>44.414893617021278</v>
      </c>
      <c r="R23" s="43">
        <v>54.787234042553187</v>
      </c>
      <c r="S23" s="43">
        <v>52.390852390852395</v>
      </c>
      <c r="T23" s="43">
        <v>57.234726688102896</v>
      </c>
    </row>
    <row r="24" spans="1:20" x14ac:dyDescent="0.2">
      <c r="A24" s="15" t="s">
        <v>16</v>
      </c>
      <c r="B24" s="8">
        <v>55.555555555555557</v>
      </c>
      <c r="C24" s="8">
        <v>72.72727272727272</v>
      </c>
      <c r="D24" s="8">
        <v>36.84210526315789</v>
      </c>
      <c r="E24" s="8">
        <v>26.315789473684212</v>
      </c>
      <c r="F24" s="8">
        <v>50</v>
      </c>
      <c r="G24" s="8">
        <v>23.1</v>
      </c>
      <c r="H24" s="8">
        <v>27.777777777777779</v>
      </c>
      <c r="I24" s="8">
        <v>73.076923076923066</v>
      </c>
      <c r="J24" s="8"/>
      <c r="K24" s="16"/>
      <c r="L24" s="8">
        <v>53.333333333333321</v>
      </c>
      <c r="M24" s="8">
        <v>71.794871794871796</v>
      </c>
      <c r="N24" s="17">
        <v>66.666666666666657</v>
      </c>
      <c r="O24" s="8">
        <v>62.790697674418603</v>
      </c>
      <c r="P24" s="8">
        <v>91.666666666666657</v>
      </c>
      <c r="Q24" s="43">
        <v>79.069767441860463</v>
      </c>
      <c r="R24" s="43">
        <v>54.54545454545454</v>
      </c>
      <c r="S24" s="43">
        <v>52.631578947368418</v>
      </c>
      <c r="T24" s="43">
        <v>82.758620689655174</v>
      </c>
    </row>
    <row r="25" spans="1:20" x14ac:dyDescent="0.2">
      <c r="A25" s="15" t="s">
        <v>17</v>
      </c>
      <c r="B25" s="8">
        <v>71.951219512195124</v>
      </c>
      <c r="C25" s="8">
        <v>62.62626262626263</v>
      </c>
      <c r="D25" s="8">
        <v>47.368421052631575</v>
      </c>
      <c r="E25" s="8">
        <v>58.333333333333336</v>
      </c>
      <c r="F25" s="8">
        <v>57.534246575342472</v>
      </c>
      <c r="G25" s="8">
        <v>63.5</v>
      </c>
      <c r="H25" s="8">
        <v>68.181818181818187</v>
      </c>
      <c r="I25" s="8">
        <v>59.493670886075947</v>
      </c>
      <c r="J25" s="8"/>
      <c r="K25" s="16"/>
      <c r="L25" s="8">
        <v>61.81818181818182</v>
      </c>
      <c r="M25" s="8">
        <v>56.999999999999993</v>
      </c>
      <c r="N25" s="17">
        <v>66.17647058823529</v>
      </c>
      <c r="O25" s="8">
        <v>68.992248062015506</v>
      </c>
      <c r="P25" s="8">
        <v>69.599999999999994</v>
      </c>
      <c r="Q25" s="43">
        <v>59.016393442622949</v>
      </c>
      <c r="R25" s="43">
        <v>62.809917355371901</v>
      </c>
      <c r="S25" s="43">
        <v>56.17977528089888</v>
      </c>
      <c r="T25" s="43">
        <v>48.677248677248677</v>
      </c>
    </row>
    <row r="26" spans="1:20" x14ac:dyDescent="0.2">
      <c r="A26" s="15" t="s">
        <v>18</v>
      </c>
      <c r="B26" s="8">
        <v>88.679245283018872</v>
      </c>
      <c r="C26" s="8">
        <v>51.612903225806448</v>
      </c>
      <c r="D26" s="8">
        <v>59.375</v>
      </c>
      <c r="E26" s="8">
        <v>39.393939393939391</v>
      </c>
      <c r="F26" s="8">
        <v>25</v>
      </c>
      <c r="G26" s="8">
        <v>50</v>
      </c>
      <c r="H26" s="8">
        <v>50</v>
      </c>
      <c r="I26" s="8">
        <v>56.000000000000007</v>
      </c>
      <c r="J26" s="8"/>
      <c r="K26" s="16"/>
      <c r="L26" s="8">
        <v>57.142857142857146</v>
      </c>
      <c r="M26" s="8">
        <v>61.224489795918366</v>
      </c>
      <c r="N26" s="17">
        <v>53.571428571428569</v>
      </c>
      <c r="O26" s="8">
        <v>60.606060606060609</v>
      </c>
      <c r="P26" s="8">
        <v>72.222222222222214</v>
      </c>
      <c r="Q26" s="43">
        <v>77.777777777777786</v>
      </c>
      <c r="R26" s="43">
        <v>61.111111111111114</v>
      </c>
      <c r="S26" s="43">
        <v>41.509433962264154</v>
      </c>
      <c r="T26" s="43">
        <v>49.645390070921984</v>
      </c>
    </row>
    <row r="27" spans="1:20" x14ac:dyDescent="0.2">
      <c r="A27" s="15" t="s">
        <v>19</v>
      </c>
      <c r="B27" s="8">
        <v>93.333333333333329</v>
      </c>
      <c r="C27" s="8">
        <v>55.172413793103445</v>
      </c>
      <c r="D27" s="8">
        <v>29.310344827586206</v>
      </c>
      <c r="E27" s="8">
        <v>51.388888888888886</v>
      </c>
      <c r="F27" s="8">
        <v>37.5</v>
      </c>
      <c r="G27" s="8">
        <v>45.5</v>
      </c>
      <c r="H27" s="8">
        <v>58.064516129032256</v>
      </c>
      <c r="I27" s="8">
        <v>56.521739130434781</v>
      </c>
      <c r="J27" s="8"/>
      <c r="K27" s="16"/>
      <c r="L27" s="8">
        <v>60.869565217391298</v>
      </c>
      <c r="M27" s="8">
        <v>52</v>
      </c>
      <c r="N27" s="18">
        <v>68.75</v>
      </c>
      <c r="O27" s="8">
        <v>52.631578947368418</v>
      </c>
      <c r="P27" s="8">
        <v>81.25</v>
      </c>
      <c r="Q27" s="53">
        <v>57.692307692307686</v>
      </c>
      <c r="R27" s="53">
        <v>28.571428571428569</v>
      </c>
      <c r="S27" s="53">
        <v>50</v>
      </c>
      <c r="T27" s="53">
        <v>55.68181818181818</v>
      </c>
    </row>
    <row r="28" spans="1:20" s="48" customFormat="1" x14ac:dyDescent="0.2">
      <c r="A28" s="40" t="s">
        <v>21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5"/>
      <c r="R28" s="5"/>
      <c r="S28" s="5"/>
      <c r="T28" s="5"/>
    </row>
    <row r="29" spans="1:20" ht="14.25" customHeight="1" x14ac:dyDescent="0.2">
      <c r="A29" s="11" t="s">
        <v>12</v>
      </c>
      <c r="B29" s="8">
        <v>21.338912133891213</v>
      </c>
      <c r="C29" s="8">
        <v>12.759643916913948</v>
      </c>
      <c r="D29" s="8">
        <v>-2.6737967914438521</v>
      </c>
      <c r="E29" s="8">
        <v>4.1450777202072544</v>
      </c>
      <c r="F29" s="8">
        <v>1.470588235294116</v>
      </c>
      <c r="G29" s="8">
        <v>-4</v>
      </c>
      <c r="H29" s="8">
        <v>-10.18181818181818</v>
      </c>
      <c r="I29" s="8">
        <v>4.1984732824427482</v>
      </c>
      <c r="J29" s="8"/>
      <c r="K29" s="12"/>
      <c r="L29" s="8">
        <v>6.9958847736625529</v>
      </c>
      <c r="M29" s="8">
        <v>11.76470588235294</v>
      </c>
      <c r="N29" s="8">
        <v>14.417177914110429</v>
      </c>
      <c r="O29" s="8">
        <v>24.538258575197887</v>
      </c>
      <c r="P29" s="8">
        <v>22.063037249283667</v>
      </c>
      <c r="Q29" s="43">
        <v>-9.5081967213114744</v>
      </c>
      <c r="R29" s="43">
        <v>12.462006079027356</v>
      </c>
      <c r="S29" s="43">
        <v>14.775725593667547</v>
      </c>
      <c r="T29" s="43">
        <v>12.984054669703873</v>
      </c>
    </row>
    <row r="30" spans="1:20" x14ac:dyDescent="0.2">
      <c r="A30" s="13" t="s">
        <v>13</v>
      </c>
      <c r="B30" s="8">
        <v>66.233766233766218</v>
      </c>
      <c r="C30" s="8">
        <v>20.833333333333332</v>
      </c>
      <c r="D30" s="8">
        <v>-12.5</v>
      </c>
      <c r="E30" s="8">
        <v>0</v>
      </c>
      <c r="F30" s="8">
        <v>4.3478260869565233</v>
      </c>
      <c r="G30" s="8">
        <v>-2.1</v>
      </c>
      <c r="H30" s="8">
        <v>-20</v>
      </c>
      <c r="I30" s="8">
        <v>-2.4390243902439024</v>
      </c>
      <c r="J30" s="8"/>
      <c r="K30" s="14"/>
      <c r="L30" s="8">
        <v>0</v>
      </c>
      <c r="M30" s="8">
        <v>7.4626865671641784</v>
      </c>
      <c r="N30" s="8">
        <v>9.433962264150944</v>
      </c>
      <c r="O30" s="8">
        <v>24.615384615384617</v>
      </c>
      <c r="P30" s="8">
        <v>15.151515151515152</v>
      </c>
      <c r="Q30" s="43">
        <v>14.285714285714285</v>
      </c>
      <c r="R30" s="43">
        <v>9.8591549295774641</v>
      </c>
      <c r="S30" s="43">
        <v>23.469387755102041</v>
      </c>
      <c r="T30" s="43">
        <v>15.677966101694915</v>
      </c>
    </row>
    <row r="31" spans="1:20" x14ac:dyDescent="0.2">
      <c r="A31" s="13" t="s">
        <v>14</v>
      </c>
      <c r="B31" s="8">
        <v>29.651162790697676</v>
      </c>
      <c r="C31" s="8">
        <v>3.7634408602150557</v>
      </c>
      <c r="D31" s="8">
        <v>9.4444444444444429</v>
      </c>
      <c r="E31" s="8">
        <v>1.648351648351646</v>
      </c>
      <c r="F31" s="8">
        <v>8.5106382978723403</v>
      </c>
      <c r="G31" s="8">
        <v>10.6</v>
      </c>
      <c r="H31" s="8">
        <v>-2.6881720430107521</v>
      </c>
      <c r="I31" s="8">
        <v>-1.1299435028248588</v>
      </c>
      <c r="J31" s="8"/>
      <c r="K31" s="14"/>
      <c r="L31" s="8">
        <v>7.0921985815602859</v>
      </c>
      <c r="M31" s="8">
        <v>4.1935483870967749</v>
      </c>
      <c r="N31" s="8">
        <v>23.913043478260871</v>
      </c>
      <c r="O31" s="8">
        <v>15.355805243445692</v>
      </c>
      <c r="P31" s="8">
        <v>18.910256410256409</v>
      </c>
      <c r="Q31" s="43">
        <v>10.891089108910892</v>
      </c>
      <c r="R31" s="43">
        <v>15.030674846625766</v>
      </c>
      <c r="S31" s="43">
        <v>15.578947368421053</v>
      </c>
      <c r="T31" s="43">
        <v>19.650655021834059</v>
      </c>
    </row>
    <row r="32" spans="1:20" x14ac:dyDescent="0.2">
      <c r="A32" s="13" t="s">
        <v>22</v>
      </c>
      <c r="B32" s="8">
        <v>-4.6070460704607044</v>
      </c>
      <c r="C32" s="8">
        <v>16.442953020134226</v>
      </c>
      <c r="D32" s="8">
        <v>15.862068965517242</v>
      </c>
      <c r="E32" s="8">
        <v>6.7</v>
      </c>
      <c r="F32" s="8">
        <v>5.0999999999999996</v>
      </c>
      <c r="G32" s="8">
        <v>7.8</v>
      </c>
      <c r="H32" s="8">
        <v>9.1503267973856239</v>
      </c>
      <c r="I32" s="8">
        <v>-12.686567164179104</v>
      </c>
      <c r="J32" s="8"/>
      <c r="K32" s="14"/>
      <c r="L32" s="8">
        <v>-2.9411764705882355</v>
      </c>
      <c r="M32" s="8">
        <v>6.462585034013606</v>
      </c>
      <c r="N32" s="8">
        <v>11.864406779661017</v>
      </c>
      <c r="O32" s="8">
        <v>23.645320197044335</v>
      </c>
      <c r="P32" s="8">
        <v>24.523809523809522</v>
      </c>
      <c r="Q32" s="53">
        <v>9.3085106382978715</v>
      </c>
      <c r="R32" s="53">
        <v>25</v>
      </c>
      <c r="S32" s="53">
        <v>17.255717255717258</v>
      </c>
      <c r="T32" s="53">
        <v>23.633440514469452</v>
      </c>
    </row>
    <row r="33" spans="1:20" s="48" customFormat="1" x14ac:dyDescent="0.2">
      <c r="A33" s="238" t="s">
        <v>23</v>
      </c>
      <c r="B33" s="238"/>
      <c r="C33" s="238"/>
      <c r="D33" s="238"/>
      <c r="E33" s="238"/>
      <c r="F33" s="238"/>
      <c r="G33" s="238"/>
      <c r="H33" s="238"/>
      <c r="I33" s="238"/>
      <c r="J33" s="238"/>
      <c r="K33" s="238"/>
      <c r="L33" s="238"/>
      <c r="M33" s="238"/>
      <c r="N33" s="238"/>
      <c r="O33" s="238"/>
      <c r="P33" s="238"/>
      <c r="Q33" s="5"/>
      <c r="R33" s="5"/>
      <c r="S33" s="5"/>
      <c r="T33" s="5"/>
    </row>
    <row r="34" spans="1:20" x14ac:dyDescent="0.2">
      <c r="A34" s="13" t="s">
        <v>24</v>
      </c>
      <c r="B34" s="8">
        <v>21.478060046189377</v>
      </c>
      <c r="C34" s="8">
        <v>24.2</v>
      </c>
      <c r="D34" s="8">
        <v>15.1</v>
      </c>
      <c r="E34" s="8">
        <v>6.9</v>
      </c>
      <c r="F34" s="8">
        <v>10.7</v>
      </c>
      <c r="G34" s="8">
        <v>3.6</v>
      </c>
      <c r="H34" s="8">
        <v>3.4825870646766184</v>
      </c>
      <c r="I34" s="8">
        <v>4.6000000000000014</v>
      </c>
      <c r="J34" s="8"/>
      <c r="K34" s="14"/>
      <c r="L34" s="7">
        <v>16.399999999999999</v>
      </c>
      <c r="M34" s="7">
        <v>19.299999999999997</v>
      </c>
      <c r="N34" s="8">
        <v>30</v>
      </c>
      <c r="O34" s="8">
        <v>32.5</v>
      </c>
      <c r="P34" s="8">
        <v>32</v>
      </c>
      <c r="Q34" s="43">
        <v>21.8</v>
      </c>
      <c r="R34" s="43">
        <v>25</v>
      </c>
      <c r="S34" s="43">
        <v>17.100000000000001</v>
      </c>
      <c r="T34" s="43">
        <v>24.7</v>
      </c>
    </row>
    <row r="35" spans="1:20" x14ac:dyDescent="0.2">
      <c r="A35" s="13" t="s">
        <v>25</v>
      </c>
      <c r="B35" s="8">
        <v>-2.3094688221709028</v>
      </c>
      <c r="C35" s="8">
        <v>22.700000000000003</v>
      </c>
      <c r="D35" s="8">
        <v>12.3</v>
      </c>
      <c r="E35" s="8">
        <v>9.5</v>
      </c>
      <c r="F35" s="8">
        <v>6.3</v>
      </c>
      <c r="G35" s="8">
        <v>2.2000000000000002</v>
      </c>
      <c r="H35" s="8">
        <v>2.7363184079601979</v>
      </c>
      <c r="I35" s="8">
        <v>1.1999999999999993</v>
      </c>
      <c r="J35" s="8"/>
      <c r="K35" s="14"/>
      <c r="L35" s="7">
        <v>11.799999999999997</v>
      </c>
      <c r="M35" s="7">
        <v>14.000000000000004</v>
      </c>
      <c r="N35" s="8">
        <v>24.799999999999997</v>
      </c>
      <c r="O35" s="8">
        <v>25.5</v>
      </c>
      <c r="P35" s="8">
        <v>22.8</v>
      </c>
      <c r="Q35" s="43">
        <v>11.100000000000001</v>
      </c>
      <c r="R35" s="43">
        <v>17.599999999999998</v>
      </c>
      <c r="S35" s="43">
        <v>14.5</v>
      </c>
      <c r="T35" s="43">
        <v>26.1</v>
      </c>
    </row>
    <row r="36" spans="1:20" x14ac:dyDescent="0.2">
      <c r="A36" s="13" t="s">
        <v>26</v>
      </c>
      <c r="B36" s="8">
        <v>3.002309468822169</v>
      </c>
      <c r="C36" s="8">
        <v>-0.5</v>
      </c>
      <c r="D36" s="8">
        <v>-6.9</v>
      </c>
      <c r="E36" s="8">
        <v>-9.3000000000000007</v>
      </c>
      <c r="F36" s="8">
        <v>-6.8</v>
      </c>
      <c r="G36" s="8">
        <v>-7.2</v>
      </c>
      <c r="H36" s="8">
        <v>-18.03482587064677</v>
      </c>
      <c r="I36" s="8">
        <v>-20.7</v>
      </c>
      <c r="J36" s="8"/>
      <c r="K36" s="14"/>
      <c r="L36" s="8">
        <v>-8.7999999999999972</v>
      </c>
      <c r="M36" s="8">
        <v>-5.8000000000000007</v>
      </c>
      <c r="N36" s="8">
        <v>1</v>
      </c>
      <c r="O36" s="8">
        <v>7.5</v>
      </c>
      <c r="P36" s="8">
        <v>13.3</v>
      </c>
      <c r="Q36" s="43">
        <v>0.69999999999999929</v>
      </c>
      <c r="R36" s="43">
        <v>6.3000000000000007</v>
      </c>
      <c r="S36" s="43">
        <v>1.6999999999999993</v>
      </c>
      <c r="T36" s="43">
        <v>1</v>
      </c>
    </row>
    <row r="37" spans="1:20" x14ac:dyDescent="0.2">
      <c r="A37" s="13" t="s">
        <v>27</v>
      </c>
      <c r="B37" s="8">
        <v>18.591224018475753</v>
      </c>
      <c r="C37" s="8">
        <v>12.700000000000003</v>
      </c>
      <c r="D37" s="8">
        <v>7.9</v>
      </c>
      <c r="E37" s="8">
        <v>4.4000000000000004</v>
      </c>
      <c r="F37" s="8">
        <v>4.5999999999999996</v>
      </c>
      <c r="G37" s="8">
        <v>1</v>
      </c>
      <c r="H37" s="8">
        <v>-2.1144278606965194</v>
      </c>
      <c r="I37" s="8">
        <v>-0.29999999999999716</v>
      </c>
      <c r="J37" s="8"/>
      <c r="K37" s="14"/>
      <c r="L37" s="8">
        <v>8.1000000000000014</v>
      </c>
      <c r="M37" s="8">
        <v>9.1000000000000014</v>
      </c>
      <c r="N37" s="8">
        <v>17</v>
      </c>
      <c r="O37" s="8">
        <v>22.9</v>
      </c>
      <c r="P37" s="8">
        <v>22</v>
      </c>
      <c r="Q37" s="43">
        <v>7</v>
      </c>
      <c r="R37" s="43">
        <v>17.100000000000001</v>
      </c>
      <c r="S37" s="43">
        <v>14.799999999999997</v>
      </c>
      <c r="T37" s="43">
        <v>18.899999999999999</v>
      </c>
    </row>
    <row r="38" spans="1:20" x14ac:dyDescent="0.2">
      <c r="A38" s="13" t="s">
        <v>28</v>
      </c>
      <c r="B38" s="8">
        <v>77.367205542725173</v>
      </c>
      <c r="C38" s="8">
        <v>21.3</v>
      </c>
      <c r="D38" s="8">
        <v>19.399999999999999</v>
      </c>
      <c r="E38" s="8">
        <v>11.7</v>
      </c>
      <c r="F38" s="8">
        <v>15.2</v>
      </c>
      <c r="G38" s="8">
        <v>10.4</v>
      </c>
      <c r="H38" s="8">
        <v>7.8358208955223887</v>
      </c>
      <c r="I38" s="8">
        <v>12.999999999999996</v>
      </c>
      <c r="J38" s="8"/>
      <c r="K38" s="14"/>
      <c r="L38" s="8">
        <v>17.5</v>
      </c>
      <c r="M38" s="8">
        <v>22.5</v>
      </c>
      <c r="N38" s="8">
        <v>33</v>
      </c>
      <c r="O38" s="8">
        <v>35.200000000000003</v>
      </c>
      <c r="P38" s="8">
        <v>33</v>
      </c>
      <c r="Q38" s="53">
        <v>16.599999999999998</v>
      </c>
      <c r="R38" s="53">
        <v>24.400000000000002</v>
      </c>
      <c r="S38" s="53">
        <v>19.699999999999996</v>
      </c>
      <c r="T38" s="53">
        <v>24.299999999999997</v>
      </c>
    </row>
    <row r="39" spans="1:20" s="48" customFormat="1" x14ac:dyDescent="0.2">
      <c r="A39" s="238" t="s">
        <v>29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43"/>
      <c r="R39" s="43"/>
      <c r="S39" s="43"/>
      <c r="T39" s="43"/>
    </row>
    <row r="40" spans="1:20" x14ac:dyDescent="0.2">
      <c r="A40" s="13" t="s">
        <v>24</v>
      </c>
      <c r="B40" s="8">
        <v>46.189376443418013</v>
      </c>
      <c r="C40" s="8">
        <v>74.8</v>
      </c>
      <c r="D40" s="8">
        <v>57.2</v>
      </c>
      <c r="E40" s="8">
        <v>67.2</v>
      </c>
      <c r="F40" s="8">
        <v>67.7</v>
      </c>
      <c r="G40" s="8">
        <v>62</v>
      </c>
      <c r="H40" s="8">
        <v>64.427860696517413</v>
      </c>
      <c r="I40" s="8">
        <v>55.599999999999994</v>
      </c>
      <c r="J40" s="8"/>
      <c r="K40" s="14"/>
      <c r="L40" s="7">
        <v>71.899999999999991</v>
      </c>
      <c r="M40" s="8">
        <v>65.599999999999994</v>
      </c>
      <c r="N40" s="8">
        <v>66.8</v>
      </c>
      <c r="O40" s="8">
        <v>68.8</v>
      </c>
      <c r="P40" s="8">
        <v>68.5</v>
      </c>
      <c r="Q40" s="43">
        <v>64.199999999999989</v>
      </c>
      <c r="R40" s="43">
        <v>62.800000000000004</v>
      </c>
      <c r="S40" s="43">
        <v>68.099999999999994</v>
      </c>
      <c r="T40" s="43">
        <v>70</v>
      </c>
    </row>
    <row r="41" spans="1:20" x14ac:dyDescent="0.2">
      <c r="A41" s="13" t="s">
        <v>30</v>
      </c>
      <c r="B41" s="8">
        <v>70.55427251732101</v>
      </c>
      <c r="C41" s="8">
        <v>44.6</v>
      </c>
      <c r="D41" s="8">
        <v>39.6</v>
      </c>
      <c r="E41" s="8">
        <v>31.2</v>
      </c>
      <c r="F41" s="8">
        <v>39.9</v>
      </c>
      <c r="G41" s="8">
        <v>36.5</v>
      </c>
      <c r="H41" s="8">
        <v>31.96517412935323</v>
      </c>
      <c r="I41" s="8">
        <v>31.3</v>
      </c>
      <c r="J41" s="8"/>
      <c r="K41" s="14"/>
      <c r="L41" s="7">
        <v>40.1</v>
      </c>
      <c r="M41" s="8">
        <v>45.7</v>
      </c>
      <c r="N41" s="8">
        <v>51.4</v>
      </c>
      <c r="O41" s="8">
        <v>52.3</v>
      </c>
      <c r="P41" s="8">
        <v>50.5</v>
      </c>
      <c r="Q41" s="53">
        <v>48.699999999999996</v>
      </c>
      <c r="R41" s="53">
        <v>46.9</v>
      </c>
      <c r="S41" s="53">
        <v>46.6</v>
      </c>
      <c r="T41" s="53">
        <v>43.5</v>
      </c>
    </row>
    <row r="42" spans="1:20" s="48" customFormat="1" x14ac:dyDescent="0.2">
      <c r="A42" s="40" t="s">
        <v>31</v>
      </c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3"/>
      <c r="R42" s="43"/>
      <c r="S42" s="43"/>
      <c r="T42" s="43"/>
    </row>
    <row r="43" spans="1:20" ht="14.25" customHeight="1" x14ac:dyDescent="0.2">
      <c r="A43" s="11" t="s">
        <v>12</v>
      </c>
      <c r="B43" s="8">
        <v>51.694915254237287</v>
      </c>
      <c r="C43" s="8">
        <v>40.059347181008903</v>
      </c>
      <c r="D43" s="8">
        <v>37.433155080213901</v>
      </c>
      <c r="E43" s="8">
        <v>18.229166666666668</v>
      </c>
      <c r="F43" s="8">
        <v>34.634146341463413</v>
      </c>
      <c r="G43" s="8">
        <v>29.7</v>
      </c>
      <c r="H43" s="8">
        <v>31.159420289855071</v>
      </c>
      <c r="I43" s="8">
        <v>34.732824427480921</v>
      </c>
      <c r="J43" s="8"/>
      <c r="K43" s="12"/>
      <c r="L43" s="8">
        <v>29.629629629629626</v>
      </c>
      <c r="M43" s="8">
        <v>40</v>
      </c>
      <c r="N43" s="8">
        <v>45.70552147239264</v>
      </c>
      <c r="O43" s="8">
        <v>41.424802110817943</v>
      </c>
      <c r="P43" s="8">
        <v>46.418338108882523</v>
      </c>
      <c r="Q43" s="43">
        <v>40</v>
      </c>
      <c r="R43" s="43">
        <v>41.641337386018236</v>
      </c>
      <c r="S43" s="43">
        <v>46.174142480211081</v>
      </c>
      <c r="T43" s="43">
        <v>38.496583143507976</v>
      </c>
    </row>
    <row r="44" spans="1:20" x14ac:dyDescent="0.2">
      <c r="A44" s="13" t="s">
        <v>13</v>
      </c>
      <c r="B44" s="8">
        <v>39.759036144578317</v>
      </c>
      <c r="C44" s="8">
        <v>56.164383561643838</v>
      </c>
      <c r="D44" s="8">
        <v>59.375</v>
      </c>
      <c r="E44" s="8">
        <v>47.368421052631575</v>
      </c>
      <c r="F44" s="8">
        <v>21.739130434782609</v>
      </c>
      <c r="G44" s="8">
        <v>25</v>
      </c>
      <c r="H44" s="8">
        <v>53.333333333333336</v>
      </c>
      <c r="I44" s="8">
        <v>43.902439024390247</v>
      </c>
      <c r="J44" s="8"/>
      <c r="K44" s="14"/>
      <c r="L44" s="8">
        <v>58.823529411764703</v>
      </c>
      <c r="M44" s="8">
        <v>46.268656716417908</v>
      </c>
      <c r="N44" s="8">
        <v>47.169811320754718</v>
      </c>
      <c r="O44" s="8">
        <v>55.384615384615387</v>
      </c>
      <c r="P44" s="8">
        <v>48.484848484848484</v>
      </c>
      <c r="Q44" s="43">
        <v>47.142857142857139</v>
      </c>
      <c r="R44" s="43">
        <v>47.887323943661968</v>
      </c>
      <c r="S44" s="43">
        <v>54.081632653061227</v>
      </c>
      <c r="T44" s="43">
        <v>45.762711864406782</v>
      </c>
    </row>
    <row r="45" spans="1:20" x14ac:dyDescent="0.2">
      <c r="A45" s="13" t="s">
        <v>14</v>
      </c>
      <c r="B45" s="8">
        <v>29.60893854748603</v>
      </c>
      <c r="C45" s="8">
        <v>47.8494623655914</v>
      </c>
      <c r="D45" s="8">
        <v>80.555555555555557</v>
      </c>
      <c r="E45" s="8">
        <v>24.725274725274726</v>
      </c>
      <c r="F45" s="8">
        <v>45.454545454545453</v>
      </c>
      <c r="G45" s="8">
        <v>40.1</v>
      </c>
      <c r="H45" s="8">
        <v>27.956989247311824</v>
      </c>
      <c r="I45" s="8">
        <v>19.209039548022599</v>
      </c>
      <c r="J45" s="8"/>
      <c r="K45" s="14"/>
      <c r="L45" s="8">
        <v>44.680851063829785</v>
      </c>
      <c r="M45" s="8">
        <v>40.967741935483872</v>
      </c>
      <c r="N45" s="8">
        <v>47.826086956521742</v>
      </c>
      <c r="O45" s="8">
        <v>53.183520599250933</v>
      </c>
      <c r="P45" s="8">
        <v>45.980707395498392</v>
      </c>
      <c r="Q45" s="43">
        <v>50.165016501650165</v>
      </c>
      <c r="R45" s="43">
        <v>47.54601226993865</v>
      </c>
      <c r="S45" s="43">
        <v>45.684210526315788</v>
      </c>
      <c r="T45" s="43">
        <v>43.449781659388648</v>
      </c>
    </row>
    <row r="46" spans="1:20" x14ac:dyDescent="0.2">
      <c r="A46" s="13" t="s">
        <v>22</v>
      </c>
      <c r="B46" s="8">
        <v>52.602739726027394</v>
      </c>
      <c r="C46" s="8">
        <v>45.302013422818796</v>
      </c>
      <c r="D46" s="8">
        <v>73.103448275862064</v>
      </c>
      <c r="E46" s="8">
        <v>41.3</v>
      </c>
      <c r="F46" s="8">
        <v>43</v>
      </c>
      <c r="G46" s="8">
        <v>46.9</v>
      </c>
      <c r="H46" s="8">
        <v>35.526315789473692</v>
      </c>
      <c r="I46" s="8">
        <v>33.582089552238806</v>
      </c>
      <c r="J46" s="8"/>
      <c r="K46" s="14"/>
      <c r="L46" s="8">
        <v>44.117647058823529</v>
      </c>
      <c r="M46" s="8">
        <v>56.4625850340136</v>
      </c>
      <c r="N46" s="8">
        <v>64.406779661016941</v>
      </c>
      <c r="O46" s="8">
        <v>64.532019704433495</v>
      </c>
      <c r="P46" s="8">
        <v>58.095238095238102</v>
      </c>
      <c r="Q46" s="53">
        <v>55.053191489361694</v>
      </c>
      <c r="R46" s="53">
        <v>56.914893617021278</v>
      </c>
      <c r="S46" s="53">
        <v>50.103950103950098</v>
      </c>
      <c r="T46" s="53">
        <v>9.8070739549839239</v>
      </c>
    </row>
    <row r="47" spans="1:20" s="48" customFormat="1" x14ac:dyDescent="0.2">
      <c r="A47" s="238" t="s">
        <v>32</v>
      </c>
      <c r="B47" s="238"/>
      <c r="C47" s="238"/>
      <c r="D47" s="238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43"/>
      <c r="R47" s="43"/>
      <c r="S47" s="43"/>
      <c r="T47" s="43"/>
    </row>
    <row r="48" spans="1:20" ht="14.25" customHeight="1" x14ac:dyDescent="0.2">
      <c r="A48" s="11" t="s">
        <v>12</v>
      </c>
      <c r="B48" s="8">
        <v>75.630252100840337</v>
      </c>
      <c r="C48" s="8">
        <v>70.029673590504444</v>
      </c>
      <c r="D48" s="8">
        <v>61.497326203208559</v>
      </c>
      <c r="E48" s="8">
        <v>61.139896373056992</v>
      </c>
      <c r="F48" s="8">
        <v>57.073170731707314</v>
      </c>
      <c r="G48" s="8">
        <v>55.9</v>
      </c>
      <c r="H48" s="8">
        <v>52.89855072463768</v>
      </c>
      <c r="I48" s="8">
        <v>62.977099236641223</v>
      </c>
      <c r="J48" s="8"/>
      <c r="K48" s="12"/>
      <c r="L48" s="8">
        <v>35.802469135802475</v>
      </c>
      <c r="M48" s="8">
        <v>27.647058823529413</v>
      </c>
      <c r="N48" s="8">
        <v>29.447852760736197</v>
      </c>
      <c r="O48" s="8">
        <v>13.456464379947231</v>
      </c>
      <c r="P48" s="8">
        <v>25.501432664756447</v>
      </c>
      <c r="Q48" s="43">
        <v>14.098360655737704</v>
      </c>
      <c r="R48" s="43">
        <v>19.756838905775076</v>
      </c>
      <c r="S48" s="43">
        <v>29.815303430079155</v>
      </c>
      <c r="T48" s="43">
        <v>23.462414578587698</v>
      </c>
    </row>
    <row r="49" spans="1:20" x14ac:dyDescent="0.2">
      <c r="A49" s="13" t="s">
        <v>13</v>
      </c>
      <c r="B49" s="8">
        <v>69.736842105263165</v>
      </c>
      <c r="C49" s="8">
        <v>68.493150684931507</v>
      </c>
      <c r="D49" s="8">
        <v>59.375</v>
      </c>
      <c r="E49" s="8">
        <v>68.421052631578945</v>
      </c>
      <c r="F49" s="8">
        <v>39.130434782608695</v>
      </c>
      <c r="G49" s="8">
        <v>62.5</v>
      </c>
      <c r="H49" s="8">
        <v>70</v>
      </c>
      <c r="I49" s="8">
        <v>58.536585365853654</v>
      </c>
      <c r="J49" s="8"/>
      <c r="K49" s="14"/>
      <c r="L49" s="8">
        <v>52.941176470588232</v>
      </c>
      <c r="M49" s="8">
        <v>52.238805970149251</v>
      </c>
      <c r="N49" s="8">
        <v>24.528301886792452</v>
      </c>
      <c r="O49" s="8">
        <v>32.307692307692307</v>
      </c>
      <c r="P49" s="8">
        <v>0</v>
      </c>
      <c r="Q49" s="43">
        <v>20</v>
      </c>
      <c r="R49" s="43">
        <v>46.478873239436616</v>
      </c>
      <c r="S49" s="43">
        <v>51.020408163265309</v>
      </c>
      <c r="T49" s="43">
        <v>38.135593220338983</v>
      </c>
    </row>
    <row r="50" spans="1:20" x14ac:dyDescent="0.2">
      <c r="A50" s="13" t="s">
        <v>14</v>
      </c>
      <c r="B50" s="8">
        <v>43.888888888888886</v>
      </c>
      <c r="C50" s="8">
        <v>67.204301075268816</v>
      </c>
      <c r="D50" s="8">
        <v>60.555555555555557</v>
      </c>
      <c r="E50" s="8">
        <v>61.878453038674031</v>
      </c>
      <c r="F50" s="8">
        <v>64.335664335664333</v>
      </c>
      <c r="G50" s="8">
        <v>63.1</v>
      </c>
      <c r="H50" s="8">
        <v>59.13978494623656</v>
      </c>
      <c r="I50" s="8">
        <v>67.2316384180791</v>
      </c>
      <c r="J50" s="8"/>
      <c r="K50" s="14"/>
      <c r="L50" s="8">
        <v>50.354609929078009</v>
      </c>
      <c r="M50" s="8">
        <v>38.064516129032256</v>
      </c>
      <c r="N50" s="8">
        <v>30.434782608695656</v>
      </c>
      <c r="O50" s="8">
        <v>31.835205992509362</v>
      </c>
      <c r="P50" s="8">
        <v>20.512820512820511</v>
      </c>
      <c r="Q50" s="43">
        <v>30.693069306930692</v>
      </c>
      <c r="R50" s="43">
        <v>38.036809815950924</v>
      </c>
      <c r="S50" s="43">
        <v>36.84210526315789</v>
      </c>
      <c r="T50" s="43">
        <v>41.048034934497821</v>
      </c>
    </row>
    <row r="51" spans="1:20" x14ac:dyDescent="0.2">
      <c r="A51" s="13" t="s">
        <v>15</v>
      </c>
      <c r="B51" s="8">
        <v>75.37688442211055</v>
      </c>
      <c r="C51" s="8">
        <v>72.093023255813947</v>
      </c>
      <c r="D51" s="8">
        <v>67.479674796747972</v>
      </c>
      <c r="E51" s="8">
        <v>66.386554621848745</v>
      </c>
      <c r="F51" s="8">
        <v>71.074380165289256</v>
      </c>
      <c r="G51" s="8">
        <v>68.900000000000006</v>
      </c>
      <c r="H51" s="8">
        <v>63.157894736842103</v>
      </c>
      <c r="I51" s="8">
        <v>58.208955223880601</v>
      </c>
      <c r="J51" s="8"/>
      <c r="K51" s="14"/>
      <c r="L51" s="8">
        <v>52.941176470588232</v>
      </c>
      <c r="M51" s="8">
        <v>28.911564625850339</v>
      </c>
      <c r="N51" s="8">
        <v>35.028248587570623</v>
      </c>
      <c r="O51" s="8">
        <v>33.990147783251231</v>
      </c>
      <c r="P51" s="8">
        <v>18.095238095238095</v>
      </c>
      <c r="Q51" s="43">
        <v>34.574468085106389</v>
      </c>
      <c r="R51" s="43">
        <v>23.936170212765958</v>
      </c>
      <c r="S51" s="43">
        <v>27.650727650727653</v>
      </c>
      <c r="T51" s="43">
        <v>36.334405144694529</v>
      </c>
    </row>
    <row r="52" spans="1:20" x14ac:dyDescent="0.2">
      <c r="A52" s="15" t="s">
        <v>16</v>
      </c>
      <c r="B52" s="8">
        <v>77.777777777777771</v>
      </c>
      <c r="C52" s="8">
        <v>63.636363636363633</v>
      </c>
      <c r="D52" s="8">
        <v>73.684210526315795</v>
      </c>
      <c r="E52" s="8">
        <v>78.94736842105263</v>
      </c>
      <c r="F52" s="8">
        <v>58.333333333333336</v>
      </c>
      <c r="G52" s="8">
        <v>69.2</v>
      </c>
      <c r="H52" s="8">
        <v>61.111111111111114</v>
      </c>
      <c r="I52" s="8">
        <v>61.53846153846154</v>
      </c>
      <c r="J52" s="8"/>
      <c r="K52" s="16"/>
      <c r="L52" s="8">
        <v>73.333333333333343</v>
      </c>
      <c r="M52" s="8">
        <v>28.205128205128204</v>
      </c>
      <c r="N52" s="8">
        <v>45.454545454545453</v>
      </c>
      <c r="O52" s="8">
        <v>30.232558139534881</v>
      </c>
      <c r="P52" s="8">
        <v>66.666666666666657</v>
      </c>
      <c r="Q52" s="43">
        <v>34.883720930232556</v>
      </c>
      <c r="R52" s="43">
        <v>50</v>
      </c>
      <c r="S52" s="43">
        <v>36.84210526315789</v>
      </c>
      <c r="T52" s="43">
        <v>65.517241379310349</v>
      </c>
    </row>
    <row r="53" spans="1:20" x14ac:dyDescent="0.2">
      <c r="A53" s="15" t="s">
        <v>17</v>
      </c>
      <c r="B53" s="8">
        <v>82.926829268292678</v>
      </c>
      <c r="C53" s="8">
        <v>69.696969696969703</v>
      </c>
      <c r="D53" s="8">
        <v>63.157894736842103</v>
      </c>
      <c r="E53" s="8">
        <v>66.666666666666671</v>
      </c>
      <c r="F53" s="8">
        <v>54.054054054054056</v>
      </c>
      <c r="G53" s="8">
        <v>66.7</v>
      </c>
      <c r="H53" s="8">
        <v>62.5</v>
      </c>
      <c r="I53" s="8">
        <v>67.088607594936718</v>
      </c>
      <c r="J53" s="8"/>
      <c r="K53" s="16"/>
      <c r="L53" s="8">
        <v>41.818181818181813</v>
      </c>
      <c r="M53" s="8">
        <v>18</v>
      </c>
      <c r="N53" s="8">
        <v>14.705882352941178</v>
      </c>
      <c r="O53" s="8">
        <v>25.581395348837212</v>
      </c>
      <c r="P53" s="8">
        <v>8.7999999999999989</v>
      </c>
      <c r="Q53" s="43">
        <v>1.639344262295082</v>
      </c>
      <c r="R53" s="43">
        <v>20.66115702479339</v>
      </c>
      <c r="S53" s="43">
        <v>23.595505617977526</v>
      </c>
      <c r="T53" s="43">
        <v>14.285714285714285</v>
      </c>
    </row>
    <row r="54" spans="1:20" x14ac:dyDescent="0.2">
      <c r="A54" s="15" t="s">
        <v>18</v>
      </c>
      <c r="B54" s="8">
        <v>64.15094339622641</v>
      </c>
      <c r="C54" s="8">
        <v>70.967741935483872</v>
      </c>
      <c r="D54" s="8">
        <v>71.875</v>
      </c>
      <c r="E54" s="8">
        <v>87.878787878787875</v>
      </c>
      <c r="F54" s="8">
        <v>100</v>
      </c>
      <c r="G54" s="8">
        <v>84.4</v>
      </c>
      <c r="H54" s="8">
        <v>77.272727272727266</v>
      </c>
      <c r="I54" s="8">
        <v>52</v>
      </c>
      <c r="J54" s="8"/>
      <c r="K54" s="16"/>
      <c r="L54" s="8">
        <v>57.142857142857139</v>
      </c>
      <c r="M54" s="8">
        <v>79.591836734693871</v>
      </c>
      <c r="N54" s="8">
        <v>42.857142857142854</v>
      </c>
      <c r="O54" s="8">
        <v>51.515151515151516</v>
      </c>
      <c r="P54" s="8">
        <v>72.222222222222214</v>
      </c>
      <c r="Q54" s="43">
        <v>66.666666666666657</v>
      </c>
      <c r="R54" s="43">
        <v>77.777777777777786</v>
      </c>
      <c r="S54" s="43">
        <v>62.264150943396224</v>
      </c>
      <c r="T54" s="43">
        <v>51.773049645390067</v>
      </c>
    </row>
    <row r="55" spans="1:20" ht="15" thickBot="1" x14ac:dyDescent="0.25">
      <c r="A55" s="45" t="s">
        <v>19</v>
      </c>
      <c r="B55" s="19">
        <v>86.666666666666671</v>
      </c>
      <c r="C55" s="19">
        <v>51.724137931034484</v>
      </c>
      <c r="D55" s="19">
        <v>72.881355932203391</v>
      </c>
      <c r="E55" s="19">
        <v>56.944444444444443</v>
      </c>
      <c r="F55" s="19">
        <v>50</v>
      </c>
      <c r="G55" s="19">
        <v>70.5</v>
      </c>
      <c r="H55" s="19">
        <v>51.612903225806448</v>
      </c>
      <c r="I55" s="19">
        <v>52.173913043478258</v>
      </c>
      <c r="J55" s="19"/>
      <c r="K55" s="209"/>
      <c r="L55" s="19">
        <v>21.739130434782616</v>
      </c>
      <c r="M55" s="19">
        <v>20</v>
      </c>
      <c r="N55" s="19">
        <v>50</v>
      </c>
      <c r="O55" s="19">
        <v>5.2631578947368416</v>
      </c>
      <c r="P55" s="19">
        <v>0</v>
      </c>
      <c r="Q55" s="51">
        <v>38.461538461538467</v>
      </c>
      <c r="R55" s="51">
        <v>14.285714285714285</v>
      </c>
      <c r="S55" s="51">
        <v>36.363636363636367</v>
      </c>
      <c r="T55" s="51">
        <v>28.40909090909091</v>
      </c>
    </row>
    <row r="56" spans="1:20" s="48" customFormat="1" x14ac:dyDescent="0.2">
      <c r="A56" s="238" t="s">
        <v>33</v>
      </c>
      <c r="B56" s="238"/>
      <c r="C56" s="238"/>
      <c r="D56" s="238"/>
      <c r="E56" s="238"/>
      <c r="F56" s="238"/>
      <c r="G56" s="238"/>
      <c r="H56" s="238"/>
      <c r="I56" s="238"/>
      <c r="J56" s="238"/>
      <c r="K56" s="238"/>
      <c r="L56" s="238"/>
      <c r="M56" s="238"/>
      <c r="N56" s="238"/>
      <c r="O56" s="238"/>
      <c r="P56" s="238"/>
      <c r="Q56" s="118"/>
      <c r="R56" s="118"/>
      <c r="S56" s="118"/>
      <c r="T56" s="118"/>
    </row>
    <row r="57" spans="1:20" ht="14.25" customHeight="1" x14ac:dyDescent="0.2">
      <c r="A57" s="13" t="s">
        <v>34</v>
      </c>
      <c r="B57" s="8">
        <v>58.140877598152429</v>
      </c>
      <c r="C57" s="8">
        <v>57.150000000000006</v>
      </c>
      <c r="D57" s="8">
        <v>55.4</v>
      </c>
      <c r="E57" s="8">
        <v>56.4</v>
      </c>
      <c r="F57" s="8">
        <v>63.8</v>
      </c>
      <c r="G57" s="8">
        <v>54.8</v>
      </c>
      <c r="H57" s="8">
        <v>59.079601990049753</v>
      </c>
      <c r="I57" s="8">
        <v>64.2</v>
      </c>
      <c r="J57" s="8"/>
      <c r="K57" s="14"/>
      <c r="L57" s="8">
        <v>62.800000000000004</v>
      </c>
      <c r="M57" s="8">
        <v>58.55</v>
      </c>
      <c r="N57" s="8">
        <v>56.15</v>
      </c>
      <c r="O57" s="8">
        <v>53.05</v>
      </c>
      <c r="P57" s="8">
        <v>56</v>
      </c>
      <c r="Q57" s="43">
        <v>48.75</v>
      </c>
      <c r="R57" s="43">
        <v>51.199999999999996</v>
      </c>
      <c r="S57" s="43">
        <v>53.400000000000006</v>
      </c>
      <c r="T57" s="43">
        <v>49.75</v>
      </c>
    </row>
    <row r="58" spans="1:20" x14ac:dyDescent="0.2">
      <c r="A58" s="13" t="s">
        <v>35</v>
      </c>
      <c r="B58" s="8">
        <v>36.085450346420323</v>
      </c>
      <c r="C58" s="8">
        <v>35.15</v>
      </c>
      <c r="D58" s="8">
        <v>35.4</v>
      </c>
      <c r="E58" s="8">
        <v>35.200000000000003</v>
      </c>
      <c r="F58" s="8">
        <v>41.7</v>
      </c>
      <c r="G58" s="8">
        <v>34.9</v>
      </c>
      <c r="H58" s="8">
        <v>37.126865671641795</v>
      </c>
      <c r="I58" s="8">
        <v>45.55</v>
      </c>
      <c r="J58" s="8"/>
      <c r="K58" s="14"/>
      <c r="L58" s="8">
        <v>45.75</v>
      </c>
      <c r="M58" s="8">
        <v>42.45</v>
      </c>
      <c r="N58" s="8">
        <v>37</v>
      </c>
      <c r="O58" s="8">
        <v>33.700000000000003</v>
      </c>
      <c r="P58" s="8">
        <v>35.9</v>
      </c>
      <c r="Q58" s="43">
        <v>32.450000000000003</v>
      </c>
      <c r="R58" s="43">
        <v>34</v>
      </c>
      <c r="S58" s="43">
        <v>38.549999999999997</v>
      </c>
      <c r="T58" s="43">
        <v>34.949999999999996</v>
      </c>
    </row>
    <row r="59" spans="1:20" x14ac:dyDescent="0.2">
      <c r="A59" s="13" t="s">
        <v>36</v>
      </c>
      <c r="B59" s="8">
        <v>16.281755196304847</v>
      </c>
      <c r="C59" s="8">
        <v>5.0000000000000036</v>
      </c>
      <c r="D59" s="8">
        <v>13.6</v>
      </c>
      <c r="E59" s="8">
        <v>17.100000000000001</v>
      </c>
      <c r="F59" s="8">
        <v>18.2</v>
      </c>
      <c r="G59" s="8">
        <v>18.100000000000001</v>
      </c>
      <c r="H59" s="8">
        <v>18.097014925373131</v>
      </c>
      <c r="I59" s="8">
        <v>31.15</v>
      </c>
      <c r="J59" s="8"/>
      <c r="K59" s="14"/>
      <c r="L59" s="8">
        <v>25.2</v>
      </c>
      <c r="M59" s="8">
        <v>26.9</v>
      </c>
      <c r="N59" s="8">
        <v>24.75</v>
      </c>
      <c r="O59" s="8">
        <v>17.200000000000003</v>
      </c>
      <c r="P59" s="8">
        <v>25.300000000000004</v>
      </c>
      <c r="Q59" s="43">
        <v>22.4</v>
      </c>
      <c r="R59" s="43">
        <v>22.35</v>
      </c>
      <c r="S59" s="43">
        <v>22.300000000000004</v>
      </c>
      <c r="T59" s="43">
        <v>18.25</v>
      </c>
    </row>
    <row r="60" spans="1:20" x14ac:dyDescent="0.2">
      <c r="A60" s="13" t="s">
        <v>37</v>
      </c>
      <c r="B60" s="8">
        <v>9.8729792147805995</v>
      </c>
      <c r="C60" s="8">
        <v>2.5499999999999972</v>
      </c>
      <c r="D60" s="8">
        <v>13.9</v>
      </c>
      <c r="E60" s="8">
        <v>19.8</v>
      </c>
      <c r="F60" s="8">
        <v>22.6</v>
      </c>
      <c r="G60" s="8">
        <v>19</v>
      </c>
      <c r="H60" s="8">
        <v>23.009950248756219</v>
      </c>
      <c r="I60" s="8">
        <v>23.249999999999996</v>
      </c>
      <c r="J60" s="8"/>
      <c r="K60" s="14"/>
      <c r="L60" s="8">
        <v>30.35</v>
      </c>
      <c r="M60" s="8">
        <v>30.049999999999997</v>
      </c>
      <c r="N60" s="8">
        <v>25.950000000000003</v>
      </c>
      <c r="O60" s="8">
        <v>18.150000000000002</v>
      </c>
      <c r="P60" s="8">
        <v>23.6</v>
      </c>
      <c r="Q60" s="43">
        <v>22.799999999999997</v>
      </c>
      <c r="R60" s="43">
        <v>24.35</v>
      </c>
      <c r="S60" s="43">
        <v>30.549999999999997</v>
      </c>
      <c r="T60" s="43">
        <v>24.55</v>
      </c>
    </row>
    <row r="61" spans="1:20" x14ac:dyDescent="0.2">
      <c r="A61" s="13" t="s">
        <v>38</v>
      </c>
      <c r="B61" s="8">
        <v>26.501154734411081</v>
      </c>
      <c r="C61" s="8">
        <v>18.649999999999999</v>
      </c>
      <c r="D61" s="8">
        <v>23</v>
      </c>
      <c r="E61" s="8">
        <v>23.2</v>
      </c>
      <c r="F61" s="8">
        <v>31.4</v>
      </c>
      <c r="G61" s="8">
        <v>34</v>
      </c>
      <c r="H61" s="8">
        <v>39.800995024875618</v>
      </c>
      <c r="I61" s="8">
        <v>39.150000000000006</v>
      </c>
      <c r="J61" s="8"/>
      <c r="K61" s="14"/>
      <c r="L61" s="8">
        <v>36.650000000000006</v>
      </c>
      <c r="M61" s="8">
        <v>47.9</v>
      </c>
      <c r="N61" s="8">
        <v>44.849999999999994</v>
      </c>
      <c r="O61" s="8">
        <v>35.550000000000004</v>
      </c>
      <c r="P61" s="8">
        <v>40.299999999999997</v>
      </c>
      <c r="Q61" s="43">
        <v>36.75</v>
      </c>
      <c r="R61" s="43">
        <v>40.9</v>
      </c>
      <c r="S61" s="43">
        <v>34.350000000000009</v>
      </c>
      <c r="T61" s="43">
        <v>31.449999999999996</v>
      </c>
    </row>
    <row r="62" spans="1:20" x14ac:dyDescent="0.2">
      <c r="A62" s="13" t="s">
        <v>39</v>
      </c>
      <c r="B62" s="8">
        <v>42.147806004618936</v>
      </c>
      <c r="C62" s="8">
        <v>41.55</v>
      </c>
      <c r="D62" s="8">
        <v>41.2</v>
      </c>
      <c r="E62" s="8">
        <v>45.4</v>
      </c>
      <c r="F62" s="8">
        <v>48.8</v>
      </c>
      <c r="G62" s="8">
        <v>46.7</v>
      </c>
      <c r="H62" s="8">
        <v>51.119402985074629</v>
      </c>
      <c r="I62" s="8">
        <v>59.95</v>
      </c>
      <c r="J62" s="8"/>
      <c r="K62" s="14"/>
      <c r="L62" s="8">
        <v>51.850000000000009</v>
      </c>
      <c r="M62" s="8">
        <v>49.4</v>
      </c>
      <c r="N62" s="8">
        <v>49.65</v>
      </c>
      <c r="O62" s="8">
        <v>46.85</v>
      </c>
      <c r="P62" s="8">
        <v>47.9</v>
      </c>
      <c r="Q62" s="43">
        <v>48.2</v>
      </c>
      <c r="R62" s="43">
        <v>45.95</v>
      </c>
      <c r="S62" s="43">
        <v>48.400000000000006</v>
      </c>
      <c r="T62" s="43">
        <v>46.35</v>
      </c>
    </row>
    <row r="63" spans="1:20" x14ac:dyDescent="0.2">
      <c r="A63" s="13" t="s">
        <v>40</v>
      </c>
      <c r="B63" s="8">
        <v>34.237875288683597</v>
      </c>
      <c r="C63" s="8">
        <v>32.699999999999996</v>
      </c>
      <c r="D63" s="8">
        <v>38.1</v>
      </c>
      <c r="E63" s="8">
        <v>34.4</v>
      </c>
      <c r="F63" s="8">
        <v>39.799999999999997</v>
      </c>
      <c r="G63" s="8">
        <v>31.1</v>
      </c>
      <c r="H63" s="8">
        <v>32.338308457711435</v>
      </c>
      <c r="I63" s="8">
        <v>29.1</v>
      </c>
      <c r="J63" s="8"/>
      <c r="K63" s="14"/>
      <c r="L63" s="8">
        <v>41.85</v>
      </c>
      <c r="M63" s="8">
        <v>34.9</v>
      </c>
      <c r="N63" s="8">
        <v>31.150000000000002</v>
      </c>
      <c r="O63" s="8">
        <v>28.200000000000003</v>
      </c>
      <c r="P63" s="8">
        <v>35.799999999999997</v>
      </c>
      <c r="Q63" s="43">
        <v>38.249999999999993</v>
      </c>
      <c r="R63" s="43">
        <v>37.900000000000006</v>
      </c>
      <c r="S63" s="43">
        <v>39.449999999999996</v>
      </c>
      <c r="T63" s="43">
        <v>37.75</v>
      </c>
    </row>
    <row r="64" spans="1:20" x14ac:dyDescent="0.2">
      <c r="A64" s="13" t="s">
        <v>41</v>
      </c>
      <c r="B64" s="8">
        <v>-14.318706697459582</v>
      </c>
      <c r="C64" s="8">
        <v>-16.549999999999997</v>
      </c>
      <c r="D64" s="8">
        <v>-8.5</v>
      </c>
      <c r="E64" s="8">
        <v>-8.1</v>
      </c>
      <c r="F64" s="8">
        <v>0.8</v>
      </c>
      <c r="G64" s="8">
        <v>-0.2</v>
      </c>
      <c r="H64" s="8">
        <v>-1.3059701492537314</v>
      </c>
      <c r="I64" s="8">
        <v>5.8000000000000007</v>
      </c>
      <c r="J64" s="8"/>
      <c r="K64" s="14"/>
      <c r="L64" s="8">
        <v>6.1500000000000021</v>
      </c>
      <c r="M64" s="8">
        <v>6.8000000000000043</v>
      </c>
      <c r="N64" s="8">
        <v>2.6499999999999986</v>
      </c>
      <c r="O64" s="8">
        <v>4.7500000000000036</v>
      </c>
      <c r="P64" s="8">
        <v>6.75</v>
      </c>
      <c r="Q64" s="43">
        <v>10.600000000000001</v>
      </c>
      <c r="R64" s="43">
        <v>6.1500000000000021</v>
      </c>
      <c r="S64" s="43">
        <v>8.5</v>
      </c>
      <c r="T64" s="43">
        <v>0.85000000000000142</v>
      </c>
    </row>
    <row r="65" spans="1:20" x14ac:dyDescent="0.2">
      <c r="A65" s="13" t="s">
        <v>42</v>
      </c>
      <c r="B65" s="8">
        <v>5.3695150115473407</v>
      </c>
      <c r="C65" s="8">
        <v>-2.8500000000000014</v>
      </c>
      <c r="D65" s="8">
        <v>10.199999999999999</v>
      </c>
      <c r="E65" s="8">
        <v>11.2</v>
      </c>
      <c r="F65" s="8">
        <v>11.6</v>
      </c>
      <c r="G65" s="8">
        <v>8.6999999999999993</v>
      </c>
      <c r="H65" s="8">
        <v>9.2661691542288551</v>
      </c>
      <c r="I65" s="8">
        <v>20.549999999999997</v>
      </c>
      <c r="J65" s="8"/>
      <c r="K65" s="14"/>
      <c r="L65" s="8">
        <v>18.650000000000006</v>
      </c>
      <c r="M65" s="8">
        <v>15.599999999999998</v>
      </c>
      <c r="N65" s="8">
        <v>13.649999999999999</v>
      </c>
      <c r="O65" s="8">
        <v>8.25</v>
      </c>
      <c r="P65" s="8">
        <v>15.850000000000001</v>
      </c>
      <c r="Q65" s="43">
        <v>15.549999999999997</v>
      </c>
      <c r="R65" s="43">
        <v>18.649999999999999</v>
      </c>
      <c r="S65" s="43">
        <v>20.55</v>
      </c>
      <c r="T65" s="43">
        <v>8.0000000000000036</v>
      </c>
    </row>
    <row r="66" spans="1:20" x14ac:dyDescent="0.2">
      <c r="A66" s="13" t="s">
        <v>43</v>
      </c>
      <c r="B66" s="8">
        <v>17.609699769053115</v>
      </c>
      <c r="C66" s="8">
        <v>13.900000000000006</v>
      </c>
      <c r="D66" s="8">
        <v>23.7</v>
      </c>
      <c r="E66" s="8">
        <v>28.7</v>
      </c>
      <c r="F66" s="8">
        <v>29.3</v>
      </c>
      <c r="G66" s="8">
        <v>-11.3</v>
      </c>
      <c r="H66" s="8">
        <v>31.96517412935323</v>
      </c>
      <c r="I66" s="8">
        <v>36.6</v>
      </c>
      <c r="J66" s="8"/>
      <c r="K66" s="14"/>
      <c r="L66" s="8">
        <v>33.200000000000003</v>
      </c>
      <c r="M66" s="8">
        <v>36.549999999999997</v>
      </c>
      <c r="N66" s="8">
        <v>30.250000000000004</v>
      </c>
      <c r="O66" s="8">
        <v>21.85</v>
      </c>
      <c r="P66" s="8">
        <v>27.049999999999994</v>
      </c>
      <c r="Q66" s="43">
        <v>30.849999999999994</v>
      </c>
      <c r="R66" s="43">
        <v>27.5</v>
      </c>
      <c r="S66" s="43">
        <v>35.100000000000009</v>
      </c>
      <c r="T66" s="43">
        <v>27.599999999999994</v>
      </c>
    </row>
    <row r="67" spans="1:20" x14ac:dyDescent="0.2">
      <c r="A67" s="13" t="s">
        <v>44</v>
      </c>
      <c r="B67" s="8">
        <v>43.360277136258659</v>
      </c>
      <c r="C67" s="8">
        <v>37.450000000000003</v>
      </c>
      <c r="D67" s="8">
        <v>42</v>
      </c>
      <c r="E67" s="8">
        <v>45.5</v>
      </c>
      <c r="F67" s="8">
        <v>49.1</v>
      </c>
      <c r="G67" s="8">
        <v>42.6</v>
      </c>
      <c r="H67" s="8">
        <v>48.507462686567159</v>
      </c>
      <c r="I67" s="8">
        <v>48.099999999999994</v>
      </c>
      <c r="J67" s="8"/>
      <c r="K67" s="14"/>
      <c r="L67" s="8">
        <v>47.5</v>
      </c>
      <c r="M67" s="8">
        <v>52.05</v>
      </c>
      <c r="N67" s="8">
        <v>42.199999999999996</v>
      </c>
      <c r="O67" s="8">
        <v>37.299999999999997</v>
      </c>
      <c r="P67" s="8">
        <v>38.900000000000006</v>
      </c>
      <c r="Q67" s="43">
        <v>40.950000000000003</v>
      </c>
      <c r="R67" s="43">
        <v>38.35</v>
      </c>
      <c r="S67" s="43">
        <v>44.75</v>
      </c>
      <c r="T67" s="43">
        <v>37.450000000000003</v>
      </c>
    </row>
    <row r="68" spans="1:20" x14ac:dyDescent="0.2">
      <c r="A68" s="217" t="s">
        <v>45</v>
      </c>
      <c r="B68" s="22">
        <v>68.533487297921468</v>
      </c>
      <c r="C68" s="22">
        <v>68.5</v>
      </c>
      <c r="D68" s="22">
        <v>60.8</v>
      </c>
      <c r="E68" s="22">
        <v>58</v>
      </c>
      <c r="F68" s="22">
        <v>71</v>
      </c>
      <c r="G68" s="22">
        <v>66.2</v>
      </c>
      <c r="H68" s="22">
        <v>70.460199004975124</v>
      </c>
      <c r="I68" s="22">
        <v>77.2</v>
      </c>
      <c r="J68" s="22"/>
      <c r="K68" s="23"/>
      <c r="L68" s="22">
        <v>72.650000000000006</v>
      </c>
      <c r="M68" s="22">
        <v>75.7</v>
      </c>
      <c r="N68" s="22">
        <v>72.8</v>
      </c>
      <c r="O68" s="22">
        <v>63.55</v>
      </c>
      <c r="P68" s="22">
        <v>74.05</v>
      </c>
      <c r="Q68" s="53">
        <v>72.75</v>
      </c>
      <c r="R68" s="53">
        <v>66.149999999999991</v>
      </c>
      <c r="S68" s="53">
        <v>64.55</v>
      </c>
      <c r="T68" s="53">
        <v>74.25</v>
      </c>
    </row>
    <row r="69" spans="1:20" s="143" customFormat="1" x14ac:dyDescent="0.2">
      <c r="A69" s="210" t="s">
        <v>47</v>
      </c>
      <c r="B69" s="210"/>
      <c r="C69" s="210"/>
      <c r="D69" s="210"/>
      <c r="E69" s="210"/>
      <c r="F69" s="210"/>
      <c r="G69" s="210"/>
      <c r="H69" s="210"/>
      <c r="I69" s="210"/>
      <c r="J69" s="210"/>
      <c r="K69" s="210"/>
      <c r="L69" s="210"/>
      <c r="M69" s="210"/>
      <c r="N69" s="210"/>
      <c r="O69" s="210"/>
      <c r="P69" s="210"/>
      <c r="Q69" s="43"/>
      <c r="R69" s="43"/>
      <c r="S69" s="43"/>
      <c r="T69" s="43"/>
    </row>
    <row r="70" spans="1:20" x14ac:dyDescent="0.2">
      <c r="A70" s="13" t="s">
        <v>48</v>
      </c>
      <c r="B70" s="8">
        <v>14.780600461893766</v>
      </c>
      <c r="C70" s="8">
        <v>17.8</v>
      </c>
      <c r="D70" s="8">
        <v>-5.4</v>
      </c>
      <c r="E70" s="8">
        <v>-6.3</v>
      </c>
      <c r="F70" s="8">
        <v>12.4</v>
      </c>
      <c r="G70" s="8">
        <v>-6.2</v>
      </c>
      <c r="H70" s="8">
        <v>-3.1094527363184099</v>
      </c>
      <c r="I70" s="8">
        <v>3.3000000000000043</v>
      </c>
      <c r="J70" s="8"/>
      <c r="K70" s="14"/>
      <c r="L70" s="21">
        <v>-2.4000000000000021</v>
      </c>
      <c r="M70" s="17">
        <v>8.5</v>
      </c>
      <c r="N70" s="8">
        <v>5.1000000000000014</v>
      </c>
      <c r="O70" s="8">
        <v>19.600000000000001</v>
      </c>
      <c r="P70" s="8">
        <v>13.7</v>
      </c>
      <c r="Q70" s="43">
        <v>12.400000000000002</v>
      </c>
      <c r="R70" s="43">
        <v>8.8999999999999986</v>
      </c>
      <c r="S70" s="43">
        <v>2.1000000000000014</v>
      </c>
      <c r="T70" s="43">
        <v>-4.1999999999999957</v>
      </c>
    </row>
    <row r="71" spans="1:20" x14ac:dyDescent="0.2">
      <c r="A71" s="13" t="s">
        <v>49</v>
      </c>
      <c r="B71" s="8">
        <v>24.711316397228636</v>
      </c>
      <c r="C71" s="8">
        <v>22.200000000000003</v>
      </c>
      <c r="D71" s="8">
        <v>23</v>
      </c>
      <c r="E71" s="8">
        <v>18</v>
      </c>
      <c r="F71" s="8">
        <v>24.8</v>
      </c>
      <c r="G71" s="8">
        <v>25.1</v>
      </c>
      <c r="H71" s="8">
        <v>16.169154228855721</v>
      </c>
      <c r="I71" s="8">
        <v>8.6999999999999993</v>
      </c>
      <c r="J71" s="8"/>
      <c r="K71" s="14"/>
      <c r="L71" s="8">
        <v>8.5</v>
      </c>
      <c r="M71" s="17">
        <v>8.8999999999999986</v>
      </c>
      <c r="N71" s="8">
        <v>1</v>
      </c>
      <c r="O71" s="8">
        <v>2.1000000000000014</v>
      </c>
      <c r="P71" s="8">
        <v>9.1999999999999957</v>
      </c>
      <c r="Q71" s="43">
        <v>17.899999999999999</v>
      </c>
      <c r="R71" s="43">
        <v>16.000000000000004</v>
      </c>
      <c r="S71" s="43">
        <v>33.5</v>
      </c>
      <c r="T71" s="43">
        <v>26.3</v>
      </c>
    </row>
    <row r="72" spans="1:20" x14ac:dyDescent="0.2">
      <c r="A72" s="217" t="s">
        <v>50</v>
      </c>
      <c r="B72" s="22">
        <v>-3.4642032332563559</v>
      </c>
      <c r="C72" s="22">
        <v>-2.8999999999999986</v>
      </c>
      <c r="D72" s="22">
        <v>12</v>
      </c>
      <c r="E72" s="22">
        <v>-2.5</v>
      </c>
      <c r="F72" s="22">
        <v>-3.5</v>
      </c>
      <c r="G72" s="22">
        <v>4.3</v>
      </c>
      <c r="H72" s="22">
        <v>-2.8606965174129328</v>
      </c>
      <c r="I72" s="22">
        <v>-14</v>
      </c>
      <c r="J72" s="22"/>
      <c r="K72" s="23"/>
      <c r="L72" s="22">
        <v>3.1000000000000014</v>
      </c>
      <c r="M72" s="22">
        <v>-5.3999999999999986</v>
      </c>
      <c r="N72" s="22">
        <v>2.0999999999999979</v>
      </c>
      <c r="O72" s="22">
        <v>9.5999999999999979</v>
      </c>
      <c r="P72" s="22">
        <v>-2.1000000000000014</v>
      </c>
      <c r="Q72" s="53">
        <v>11.7</v>
      </c>
      <c r="R72" s="53">
        <v>21.299999999999997</v>
      </c>
      <c r="S72" s="53">
        <v>19.600000000000001</v>
      </c>
      <c r="T72" s="53">
        <v>23.3</v>
      </c>
    </row>
    <row r="73" spans="1:20" s="48" customFormat="1" x14ac:dyDescent="0.2">
      <c r="A73" s="40" t="s">
        <v>51</v>
      </c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3"/>
      <c r="R73" s="43"/>
      <c r="S73" s="43"/>
      <c r="T73" s="43"/>
    </row>
    <row r="74" spans="1:20" x14ac:dyDescent="0.2">
      <c r="A74" s="13" t="s">
        <v>48</v>
      </c>
      <c r="B74" s="8">
        <v>28.637413394919164</v>
      </c>
      <c r="C74" s="8">
        <v>24.9</v>
      </c>
      <c r="D74" s="8">
        <v>3.5</v>
      </c>
      <c r="E74" s="8">
        <v>5.5</v>
      </c>
      <c r="F74" s="8">
        <v>8.1</v>
      </c>
      <c r="G74" s="8">
        <v>16.399999999999999</v>
      </c>
      <c r="H74" s="8">
        <v>11.318407960199007</v>
      </c>
      <c r="I74" s="8">
        <v>10.8</v>
      </c>
      <c r="J74" s="8"/>
      <c r="K74" s="14"/>
      <c r="L74" s="21">
        <v>25.2</v>
      </c>
      <c r="M74" s="17">
        <v>7.4000000000000021</v>
      </c>
      <c r="N74" s="8">
        <v>6.4999999999999964</v>
      </c>
      <c r="O74" s="8">
        <v>26</v>
      </c>
      <c r="P74" s="8">
        <v>10.3</v>
      </c>
      <c r="Q74" s="43">
        <v>13.899999999999999</v>
      </c>
      <c r="R74" s="43">
        <v>16.400000000000002</v>
      </c>
      <c r="S74" s="43">
        <v>20.800000000000004</v>
      </c>
      <c r="T74" s="43">
        <v>10.7</v>
      </c>
    </row>
    <row r="75" spans="1:20" x14ac:dyDescent="0.2">
      <c r="A75" s="13" t="s">
        <v>49</v>
      </c>
      <c r="B75" s="8">
        <v>-3.4642032332563559</v>
      </c>
      <c r="C75" s="8">
        <v>-2.8999999999999986</v>
      </c>
      <c r="D75" s="8">
        <v>12</v>
      </c>
      <c r="E75" s="8">
        <v>6.6</v>
      </c>
      <c r="F75" s="8">
        <v>-14.2</v>
      </c>
      <c r="G75" s="8">
        <v>6.5</v>
      </c>
      <c r="H75" s="24">
        <v>7.7114427860696502</v>
      </c>
      <c r="I75" s="8">
        <v>-10.999999999999996</v>
      </c>
      <c r="J75" s="8"/>
      <c r="K75" s="14"/>
      <c r="L75" s="8">
        <v>3.9000000000000057</v>
      </c>
      <c r="M75" s="17">
        <v>9.2000000000000028</v>
      </c>
      <c r="N75" s="8">
        <v>-7.5999999999999979</v>
      </c>
      <c r="O75" s="8">
        <v>-12.000000000000004</v>
      </c>
      <c r="P75" s="8">
        <v>15.600000000000001</v>
      </c>
      <c r="Q75" s="43">
        <v>9.8999999999999986</v>
      </c>
      <c r="R75" s="43">
        <v>10.099999999999998</v>
      </c>
      <c r="S75" s="43">
        <v>15.200000000000003</v>
      </c>
      <c r="T75" s="43">
        <v>13.700000000000003</v>
      </c>
    </row>
    <row r="76" spans="1:20" x14ac:dyDescent="0.2">
      <c r="A76" s="217" t="s">
        <v>50</v>
      </c>
      <c r="B76" s="22">
        <v>-0.46189376443417984</v>
      </c>
      <c r="C76" s="22">
        <v>-1.3999999999999986</v>
      </c>
      <c r="D76" s="22">
        <v>-2</v>
      </c>
      <c r="E76" s="22">
        <v>-3.3</v>
      </c>
      <c r="F76" s="22">
        <v>-5.6</v>
      </c>
      <c r="G76" s="22">
        <v>1.3</v>
      </c>
      <c r="H76" s="22">
        <v>-7.4626865671641767</v>
      </c>
      <c r="I76" s="22">
        <v>-20.300000000000004</v>
      </c>
      <c r="J76" s="22"/>
      <c r="K76" s="23"/>
      <c r="L76" s="22">
        <v>-2.6000000000000014</v>
      </c>
      <c r="M76" s="22">
        <v>-2.8000000000000007</v>
      </c>
      <c r="N76" s="22">
        <v>-4.3999999999999986</v>
      </c>
      <c r="O76" s="22">
        <v>-7.8000000000000007</v>
      </c>
      <c r="P76" s="22">
        <v>-1.2999999999999972</v>
      </c>
      <c r="Q76" s="53">
        <v>1.3999999999999986</v>
      </c>
      <c r="R76" s="53">
        <v>7.7999999999999972</v>
      </c>
      <c r="S76" s="53">
        <v>4.5</v>
      </c>
      <c r="T76" s="53">
        <v>12.7</v>
      </c>
    </row>
    <row r="77" spans="1:20" s="48" customFormat="1" x14ac:dyDescent="0.2">
      <c r="A77" s="238" t="s">
        <v>52</v>
      </c>
      <c r="B77" s="238"/>
      <c r="C77" s="238"/>
      <c r="D77" s="238"/>
      <c r="E77" s="238"/>
      <c r="F77" s="238"/>
      <c r="G77" s="238"/>
      <c r="H77" s="238"/>
      <c r="I77" s="238"/>
      <c r="J77" s="238"/>
      <c r="K77" s="238"/>
      <c r="L77" s="238"/>
      <c r="M77" s="238"/>
      <c r="N77" s="238"/>
      <c r="O77" s="238"/>
      <c r="P77" s="238"/>
      <c r="Q77" s="43"/>
      <c r="R77" s="43"/>
      <c r="S77" s="43"/>
      <c r="T77" s="43"/>
    </row>
    <row r="78" spans="1:20" ht="14.25" customHeight="1" x14ac:dyDescent="0.2">
      <c r="A78" s="13" t="s">
        <v>53</v>
      </c>
      <c r="B78" s="8">
        <v>3.9215686274509807</v>
      </c>
      <c r="C78" s="8">
        <v>14.88095238095238</v>
      </c>
      <c r="D78" s="8">
        <v>7.7319587628865953</v>
      </c>
      <c r="E78" s="8">
        <v>11.111111111111114</v>
      </c>
      <c r="F78" s="8">
        <v>-22</v>
      </c>
      <c r="G78" s="8">
        <v>11.5</v>
      </c>
      <c r="H78" s="8">
        <v>-2.8301886792452819</v>
      </c>
      <c r="I78" s="8">
        <v>6.5088757396449708</v>
      </c>
      <c r="J78" s="8"/>
      <c r="K78" s="14"/>
      <c r="L78" s="8">
        <v>11.475409836065573</v>
      </c>
      <c r="M78" s="8">
        <v>20.512820512820511</v>
      </c>
      <c r="N78" s="8">
        <v>36.60377358490566</v>
      </c>
      <c r="O78" s="8">
        <v>45.051194539249103</v>
      </c>
      <c r="P78" s="8">
        <v>51.632047477744806</v>
      </c>
      <c r="Q78" s="43">
        <v>28.771929824561404</v>
      </c>
      <c r="R78" s="43">
        <v>34.627831715210355</v>
      </c>
      <c r="S78" s="43">
        <v>4.4854881266490763</v>
      </c>
      <c r="T78" s="43">
        <v>20.703125</v>
      </c>
    </row>
    <row r="79" spans="1:20" x14ac:dyDescent="0.2">
      <c r="A79" s="13" t="s">
        <v>54</v>
      </c>
      <c r="B79" s="8">
        <v>42.857142857142861</v>
      </c>
      <c r="C79" s="8">
        <v>43.835616438356169</v>
      </c>
      <c r="D79" s="8">
        <v>-14.285714285714281</v>
      </c>
      <c r="E79" s="8">
        <v>10.344827586206897</v>
      </c>
      <c r="F79" s="8">
        <v>25</v>
      </c>
      <c r="G79" s="8">
        <v>-15.2</v>
      </c>
      <c r="H79" s="8">
        <v>-4</v>
      </c>
      <c r="I79" s="8">
        <v>20.588235294117645</v>
      </c>
      <c r="J79" s="8"/>
      <c r="K79" s="14"/>
      <c r="L79" s="8">
        <v>12.121212121212118</v>
      </c>
      <c r="M79" s="8">
        <v>37.837837837837839</v>
      </c>
      <c r="N79" s="8">
        <v>61.363636363636367</v>
      </c>
      <c r="O79" s="8">
        <v>48.717948717948715</v>
      </c>
      <c r="P79" s="8">
        <v>41.666666666666671</v>
      </c>
      <c r="Q79" s="43">
        <v>77.631578947368425</v>
      </c>
      <c r="R79" s="43">
        <v>23.076923076923077</v>
      </c>
      <c r="S79" s="43">
        <v>29.629629629629626</v>
      </c>
      <c r="T79" s="43">
        <v>28.125</v>
      </c>
    </row>
    <row r="80" spans="1:20" x14ac:dyDescent="0.2">
      <c r="A80" s="13" t="s">
        <v>55</v>
      </c>
      <c r="B80" s="8">
        <v>6.8493150684931479</v>
      </c>
      <c r="C80" s="8">
        <v>16.12903225806452</v>
      </c>
      <c r="D80" s="8">
        <v>15.06849315068493</v>
      </c>
      <c r="E80" s="8">
        <v>4.5454545454545396</v>
      </c>
      <c r="F80" s="8">
        <v>-1.5</v>
      </c>
      <c r="G80" s="8">
        <v>-22.3</v>
      </c>
      <c r="H80" s="8">
        <v>-12.048192771084338</v>
      </c>
      <c r="I80" s="8">
        <v>-3.9215686274509802</v>
      </c>
      <c r="J80" s="8"/>
      <c r="K80" s="14"/>
      <c r="L80" s="8">
        <v>-5.9405940594059388</v>
      </c>
      <c r="M80" s="8">
        <v>23.717948717948715</v>
      </c>
      <c r="N80" s="8">
        <v>20.161290322580644</v>
      </c>
      <c r="O80" s="8">
        <v>33.333333333333329</v>
      </c>
      <c r="P80" s="8">
        <v>35.64356435643564</v>
      </c>
      <c r="Q80" s="43">
        <v>32.352941176470587</v>
      </c>
      <c r="R80" s="43">
        <v>21.374045801526716</v>
      </c>
      <c r="S80" s="43">
        <v>21.527777777777779</v>
      </c>
      <c r="T80" s="43">
        <v>11.891891891891893</v>
      </c>
    </row>
    <row r="81" spans="1:20" x14ac:dyDescent="0.2">
      <c r="A81" s="217" t="s">
        <v>56</v>
      </c>
      <c r="B81" s="22">
        <v>11.090225563909776</v>
      </c>
      <c r="C81" s="22">
        <v>7.7181208053691321</v>
      </c>
      <c r="D81" s="22">
        <v>-2.3195876288659818</v>
      </c>
      <c r="E81" s="22">
        <v>-10.218978102189784</v>
      </c>
      <c r="F81" s="22">
        <v>-8.6</v>
      </c>
      <c r="G81" s="22">
        <v>-8.3000000000000007</v>
      </c>
      <c r="H81" s="8">
        <v>0.41322314049586595</v>
      </c>
      <c r="I81" s="22">
        <v>13.419913419913421</v>
      </c>
      <c r="J81" s="22"/>
      <c r="K81" s="23"/>
      <c r="L81" s="22">
        <v>16.293279022403258</v>
      </c>
      <c r="M81" s="22">
        <v>15.567282321899736</v>
      </c>
      <c r="N81" s="22">
        <v>27.53807106598985</v>
      </c>
      <c r="O81" s="22">
        <v>36.806342015855037</v>
      </c>
      <c r="P81" s="22">
        <v>37.584650112866818</v>
      </c>
      <c r="Q81" s="53">
        <v>16.136919315403421</v>
      </c>
      <c r="R81" s="53">
        <v>20.115606936416185</v>
      </c>
      <c r="S81" s="53">
        <v>9.4952951240376393</v>
      </c>
      <c r="T81" s="53">
        <v>15.600624024960998</v>
      </c>
    </row>
    <row r="82" spans="1:20" s="48" customFormat="1" x14ac:dyDescent="0.2">
      <c r="A82" s="238" t="s">
        <v>57</v>
      </c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238"/>
      <c r="P82" s="238"/>
      <c r="Q82" s="43"/>
      <c r="R82" s="43"/>
      <c r="S82" s="43"/>
      <c r="T82" s="43"/>
    </row>
    <row r="83" spans="1:20" ht="14.25" customHeight="1" x14ac:dyDescent="0.2">
      <c r="A83" s="13" t="s">
        <v>53</v>
      </c>
      <c r="B83" s="8">
        <v>64.052287581699346</v>
      </c>
      <c r="C83" s="8">
        <v>63.190184049079754</v>
      </c>
      <c r="D83" s="8">
        <v>35.38461538461538</v>
      </c>
      <c r="E83" s="8">
        <v>44.651162790697668</v>
      </c>
      <c r="F83" s="8">
        <v>28.888888888888893</v>
      </c>
      <c r="G83" s="8">
        <v>44.2</v>
      </c>
      <c r="H83" s="8">
        <v>29.245283018867926</v>
      </c>
      <c r="I83" s="8">
        <v>25.443786982248522</v>
      </c>
      <c r="J83" s="8"/>
      <c r="K83" s="14"/>
      <c r="L83" s="8">
        <v>62.295081967213115</v>
      </c>
      <c r="M83" s="8">
        <v>31.5018315018315</v>
      </c>
      <c r="N83" s="8">
        <v>35.471698113207545</v>
      </c>
      <c r="O83" s="8">
        <v>47.44027303754266</v>
      </c>
      <c r="P83" s="8">
        <v>32.640949554896146</v>
      </c>
      <c r="Q83" s="43">
        <v>46.666666666666664</v>
      </c>
      <c r="R83" s="43">
        <v>42.071197411003233</v>
      </c>
      <c r="S83" s="43">
        <v>43.799472295514512</v>
      </c>
      <c r="T83" s="43">
        <v>51.5625</v>
      </c>
    </row>
    <row r="84" spans="1:20" x14ac:dyDescent="0.2">
      <c r="A84" s="13" t="s">
        <v>54</v>
      </c>
      <c r="B84" s="8">
        <v>85.185185185185176</v>
      </c>
      <c r="C84" s="8">
        <v>61.290322580645153</v>
      </c>
      <c r="D84" s="8">
        <v>35</v>
      </c>
      <c r="E84" s="8">
        <v>57.142857142857146</v>
      </c>
      <c r="F84" s="8">
        <v>78.260869565217391</v>
      </c>
      <c r="G84" s="8">
        <v>51.1</v>
      </c>
      <c r="H84" s="8">
        <v>72</v>
      </c>
      <c r="I84" s="8">
        <v>47.058823529411761</v>
      </c>
      <c r="J84" s="8"/>
      <c r="K84" s="14"/>
      <c r="L84" s="8">
        <v>60.606060606060609</v>
      </c>
      <c r="M84" s="8">
        <v>37.837837837837839</v>
      </c>
      <c r="N84" s="8">
        <v>47.727272727272727</v>
      </c>
      <c r="O84" s="8">
        <v>61.53846153846154</v>
      </c>
      <c r="P84" s="8">
        <v>52.777777777777779</v>
      </c>
      <c r="Q84" s="43">
        <v>13.157894736842104</v>
      </c>
      <c r="R84" s="43">
        <v>57.692307692307686</v>
      </c>
      <c r="S84" s="43">
        <v>42.592592592592595</v>
      </c>
      <c r="T84" s="43">
        <v>46.875</v>
      </c>
    </row>
    <row r="85" spans="1:20" x14ac:dyDescent="0.2">
      <c r="A85" s="13" t="s">
        <v>55</v>
      </c>
      <c r="B85" s="8">
        <v>56.164383561643838</v>
      </c>
      <c r="C85" s="8">
        <v>60.139860139860147</v>
      </c>
      <c r="D85" s="8">
        <v>39.726027397260282</v>
      </c>
      <c r="E85" s="8">
        <v>43.939393939393938</v>
      </c>
      <c r="F85" s="8">
        <v>45.588235294117645</v>
      </c>
      <c r="G85" s="8">
        <v>42</v>
      </c>
      <c r="H85" s="8">
        <v>51.807228915662655</v>
      </c>
      <c r="I85" s="8">
        <v>26.47058823529412</v>
      </c>
      <c r="J85" s="8"/>
      <c r="K85" s="14"/>
      <c r="L85" s="8">
        <v>42.57425742574258</v>
      </c>
      <c r="M85" s="8">
        <v>58.333333333333336</v>
      </c>
      <c r="N85" s="8">
        <v>57.258064516129039</v>
      </c>
      <c r="O85" s="8">
        <v>50.793650793650791</v>
      </c>
      <c r="P85" s="8">
        <v>75.247524752475243</v>
      </c>
      <c r="Q85" s="43">
        <v>54.901960784313729</v>
      </c>
      <c r="R85" s="43">
        <v>54.961832061068705</v>
      </c>
      <c r="S85" s="43">
        <v>59.027777777777779</v>
      </c>
      <c r="T85" s="43">
        <v>64.86486486486487</v>
      </c>
    </row>
    <row r="86" spans="1:20" x14ac:dyDescent="0.2">
      <c r="A86" s="217" t="s">
        <v>56</v>
      </c>
      <c r="B86" s="8">
        <v>65.103189493433391</v>
      </c>
      <c r="C86" s="8">
        <v>57.685352622061487</v>
      </c>
      <c r="D86" s="8">
        <v>40.826873385012917</v>
      </c>
      <c r="E86" s="8">
        <v>45.232273838630803</v>
      </c>
      <c r="F86" s="8">
        <v>48.578199052132703</v>
      </c>
      <c r="G86" s="8">
        <v>51.7</v>
      </c>
      <c r="H86" s="8">
        <v>52.066115702479337</v>
      </c>
      <c r="I86" s="8">
        <v>56.060606060606055</v>
      </c>
      <c r="J86" s="8"/>
      <c r="K86" s="23"/>
      <c r="L86" s="22">
        <v>55.600814663951127</v>
      </c>
      <c r="M86" s="22">
        <v>58.970976253298154</v>
      </c>
      <c r="N86" s="22">
        <v>60.659898477157356</v>
      </c>
      <c r="O86" s="8">
        <v>65.118912797281993</v>
      </c>
      <c r="P86" s="8">
        <v>68.248587570621467</v>
      </c>
      <c r="Q86" s="53">
        <v>62.591687041564789</v>
      </c>
      <c r="R86" s="53">
        <v>57.687861271676297</v>
      </c>
      <c r="S86" s="53">
        <v>54.576561163387517</v>
      </c>
      <c r="T86" s="53">
        <v>56.084243369734786</v>
      </c>
    </row>
    <row r="87" spans="1:20" s="48" customFormat="1" x14ac:dyDescent="0.2">
      <c r="A87" s="238" t="s">
        <v>58</v>
      </c>
      <c r="B87" s="238"/>
      <c r="C87" s="238"/>
      <c r="D87" s="238"/>
      <c r="E87" s="238"/>
      <c r="F87" s="238"/>
      <c r="G87" s="238"/>
      <c r="H87" s="238"/>
      <c r="I87" s="238"/>
      <c r="J87" s="238"/>
      <c r="K87" s="238"/>
      <c r="L87" s="238"/>
      <c r="M87" s="238"/>
      <c r="N87" s="238"/>
      <c r="O87" s="238"/>
      <c r="P87" s="238"/>
      <c r="Q87" s="43"/>
      <c r="R87" s="43"/>
      <c r="S87" s="43"/>
      <c r="T87" s="43"/>
    </row>
    <row r="88" spans="1:20" ht="14.25" customHeight="1" x14ac:dyDescent="0.2">
      <c r="A88" s="13" t="s">
        <v>59</v>
      </c>
      <c r="B88" s="8">
        <v>5.3601340033500833</v>
      </c>
      <c r="C88" s="8">
        <v>13.572542901716069</v>
      </c>
      <c r="D88" s="8">
        <v>6.7460317460317469</v>
      </c>
      <c r="E88" s="8">
        <v>1.7274472168905959</v>
      </c>
      <c r="F88" s="8">
        <v>-8.9411764705882355</v>
      </c>
      <c r="G88" s="8">
        <v>-4.9000000000000004</v>
      </c>
      <c r="H88" s="17">
        <v>63.55555555555555</v>
      </c>
      <c r="I88" s="8">
        <v>13.806706114398423</v>
      </c>
      <c r="J88" s="8"/>
      <c r="K88" s="14"/>
      <c r="L88" s="8">
        <v>13.235294117647062</v>
      </c>
      <c r="M88" s="8">
        <v>17.351598173515981</v>
      </c>
      <c r="N88" s="8">
        <v>30.708661417322837</v>
      </c>
      <c r="O88" s="8">
        <v>37.698412698412696</v>
      </c>
      <c r="P88" s="8">
        <v>42.155919153031761</v>
      </c>
      <c r="Q88" s="43">
        <v>20.552486187845304</v>
      </c>
      <c r="R88" s="43">
        <v>20.264765784114054</v>
      </c>
      <c r="S88" s="43">
        <v>8.9352196574832465</v>
      </c>
      <c r="T88" s="43">
        <v>15.190784737221023</v>
      </c>
    </row>
    <row r="89" spans="1:20" x14ac:dyDescent="0.2">
      <c r="A89" s="13" t="s">
        <v>60</v>
      </c>
      <c r="B89" s="8">
        <v>17.901234567901234</v>
      </c>
      <c r="C89" s="8">
        <v>19.075144508670522</v>
      </c>
      <c r="D89" s="8">
        <v>-9.6</v>
      </c>
      <c r="E89" s="8">
        <v>-9.6551724137931032</v>
      </c>
      <c r="F89" s="8">
        <v>-11.570247933884296</v>
      </c>
      <c r="G89" s="8">
        <v>-2.5</v>
      </c>
      <c r="H89" s="17">
        <v>58.407079646017692</v>
      </c>
      <c r="I89" s="8">
        <v>-7.0588235294117645</v>
      </c>
      <c r="J89" s="8"/>
      <c r="K89" s="14"/>
      <c r="L89" s="8">
        <v>10.15625</v>
      </c>
      <c r="M89" s="8">
        <v>25.641025641025639</v>
      </c>
      <c r="N89" s="8">
        <v>35.922330097087382</v>
      </c>
      <c r="O89" s="8">
        <v>46.153846153846153</v>
      </c>
      <c r="P89" s="8">
        <v>38.20754716981132</v>
      </c>
      <c r="Q89" s="43">
        <v>28.260869565217391</v>
      </c>
      <c r="R89" s="43">
        <v>28.846153846153843</v>
      </c>
      <c r="S89" s="43">
        <v>12.301587301587301</v>
      </c>
      <c r="T89" s="43">
        <v>18.623481781376519</v>
      </c>
    </row>
    <row r="90" spans="1:20" x14ac:dyDescent="0.2">
      <c r="A90" s="217" t="s">
        <v>61</v>
      </c>
      <c r="B90" s="22">
        <v>23.529411764705884</v>
      </c>
      <c r="C90" s="22">
        <v>19.230769230769234</v>
      </c>
      <c r="D90" s="22">
        <v>6.7796610169491558</v>
      </c>
      <c r="E90" s="22">
        <v>-8.0645161290322633</v>
      </c>
      <c r="F90" s="22">
        <v>0</v>
      </c>
      <c r="G90" s="8">
        <v>-26</v>
      </c>
      <c r="H90" s="17">
        <v>55.833333333333329</v>
      </c>
      <c r="I90" s="8">
        <v>20</v>
      </c>
      <c r="J90" s="8"/>
      <c r="K90" s="23"/>
      <c r="L90" s="22">
        <v>10.810810810810811</v>
      </c>
      <c r="M90" s="22">
        <v>11.504424778761061</v>
      </c>
      <c r="N90" s="22">
        <v>15.748031496062993</v>
      </c>
      <c r="O90" s="22">
        <v>32.142857142857146</v>
      </c>
      <c r="P90" s="22">
        <v>35.779816513761467</v>
      </c>
      <c r="Q90" s="53">
        <v>37.671232876712331</v>
      </c>
      <c r="R90" s="53">
        <v>39.716312056737593</v>
      </c>
      <c r="S90" s="53">
        <v>15.894039735099339</v>
      </c>
      <c r="T90" s="53">
        <v>22.689075630252102</v>
      </c>
    </row>
    <row r="91" spans="1:20" s="48" customFormat="1" x14ac:dyDescent="0.2">
      <c r="A91" s="238" t="s">
        <v>62</v>
      </c>
      <c r="B91" s="238"/>
      <c r="C91" s="238"/>
      <c r="D91" s="238"/>
      <c r="E91" s="238"/>
      <c r="F91" s="238"/>
      <c r="G91" s="238"/>
      <c r="H91" s="238"/>
      <c r="I91" s="238"/>
      <c r="J91" s="238"/>
      <c r="K91" s="238"/>
      <c r="L91" s="238"/>
      <c r="M91" s="238"/>
      <c r="N91" s="238"/>
      <c r="O91" s="238"/>
      <c r="P91" s="238"/>
      <c r="Q91" s="43"/>
      <c r="R91" s="43"/>
      <c r="S91" s="43"/>
      <c r="T91" s="43"/>
    </row>
    <row r="92" spans="1:20" ht="14.25" customHeight="1" x14ac:dyDescent="0.2">
      <c r="A92" s="13" t="s">
        <v>59</v>
      </c>
      <c r="B92" s="17">
        <v>65.66164154103852</v>
      </c>
      <c r="C92" s="17">
        <v>59.126365054602182</v>
      </c>
      <c r="D92" s="17">
        <v>40.873015873015873</v>
      </c>
      <c r="E92" s="17">
        <v>47.784200385356456</v>
      </c>
      <c r="F92" s="8">
        <v>48.113207547169814</v>
      </c>
      <c r="G92" s="8">
        <v>50.3</v>
      </c>
      <c r="H92" s="8">
        <v>47.818499127399647</v>
      </c>
      <c r="I92" s="8">
        <v>46.942800788954635</v>
      </c>
      <c r="J92" s="8"/>
      <c r="K92" s="14"/>
      <c r="L92" s="8">
        <v>55.514705882352935</v>
      </c>
      <c r="M92" s="8">
        <v>53.881278538812779</v>
      </c>
      <c r="N92" s="17">
        <v>56.69291338582677</v>
      </c>
      <c r="O92" s="17">
        <v>64.682539682539684</v>
      </c>
      <c r="P92" s="8">
        <v>59.480269489894134</v>
      </c>
      <c r="Q92" s="43">
        <v>58.784530386740329</v>
      </c>
      <c r="R92" s="43">
        <v>53.767820773930751</v>
      </c>
      <c r="S92" s="43">
        <v>54.877140729709609</v>
      </c>
      <c r="T92" s="43">
        <v>54.931605471562271</v>
      </c>
    </row>
    <row r="93" spans="1:20" x14ac:dyDescent="0.2">
      <c r="A93" s="13" t="s">
        <v>60</v>
      </c>
      <c r="B93" s="17">
        <v>64.596273291925471</v>
      </c>
      <c r="C93" s="17">
        <v>59.064327485380119</v>
      </c>
      <c r="D93" s="17">
        <v>40</v>
      </c>
      <c r="E93" s="17">
        <v>42.361111111111114</v>
      </c>
      <c r="F93" s="8">
        <v>40.833333333333336</v>
      </c>
      <c r="G93" s="8">
        <v>46.3</v>
      </c>
      <c r="H93" s="8">
        <v>50.375939849624061</v>
      </c>
      <c r="I93" s="8">
        <v>38.82352941176471</v>
      </c>
      <c r="J93" s="8"/>
      <c r="K93" s="14"/>
      <c r="L93" s="8">
        <v>53.90625</v>
      </c>
      <c r="M93" s="8">
        <v>50</v>
      </c>
      <c r="N93" s="17">
        <v>59.22330097087378</v>
      </c>
      <c r="O93" s="17">
        <v>41.628959276018101</v>
      </c>
      <c r="P93" s="8">
        <v>63.679245283018872</v>
      </c>
      <c r="Q93" s="43">
        <v>53.04347826086957</v>
      </c>
      <c r="R93" s="43">
        <v>56.730769230769226</v>
      </c>
      <c r="S93" s="43">
        <v>51.587301587301596</v>
      </c>
      <c r="T93" s="43">
        <v>58.704453441295549</v>
      </c>
    </row>
    <row r="94" spans="1:20" x14ac:dyDescent="0.2">
      <c r="A94" s="217" t="s">
        <v>61</v>
      </c>
      <c r="B94" s="18">
        <v>52.427184466019419</v>
      </c>
      <c r="C94" s="18">
        <v>60.256410256410263</v>
      </c>
      <c r="D94" s="18">
        <v>29.310344827586206</v>
      </c>
      <c r="E94" s="18">
        <v>36.06557377049181</v>
      </c>
      <c r="F94" s="22">
        <v>45.762711864406782</v>
      </c>
      <c r="G94" s="22">
        <v>36.5</v>
      </c>
      <c r="H94" s="8">
        <v>34.693877551020407</v>
      </c>
      <c r="I94" s="8">
        <v>45.555555555555557</v>
      </c>
      <c r="J94" s="8"/>
      <c r="K94" s="23"/>
      <c r="L94" s="22">
        <v>54.054054054054049</v>
      </c>
      <c r="M94" s="22">
        <v>42.477876106194692</v>
      </c>
      <c r="N94" s="18">
        <v>30.708661417322837</v>
      </c>
      <c r="O94" s="18">
        <v>51.785714285714292</v>
      </c>
      <c r="P94" s="22">
        <v>51.851851851851848</v>
      </c>
      <c r="Q94" s="53">
        <v>39.041095890410958</v>
      </c>
      <c r="R94" s="53">
        <v>49.645390070921984</v>
      </c>
      <c r="S94" s="53">
        <v>29.80132450331126</v>
      </c>
      <c r="T94" s="53">
        <v>65.546218487394952</v>
      </c>
    </row>
    <row r="95" spans="1:20" s="48" customFormat="1" x14ac:dyDescent="0.2">
      <c r="A95" s="238" t="s">
        <v>63</v>
      </c>
      <c r="B95" s="238"/>
      <c r="C95" s="238"/>
      <c r="D95" s="238"/>
      <c r="E95" s="238"/>
      <c r="F95" s="238"/>
      <c r="G95" s="238"/>
      <c r="H95" s="238"/>
      <c r="I95" s="238"/>
      <c r="J95" s="238"/>
      <c r="K95" s="238"/>
      <c r="L95" s="238"/>
      <c r="M95" s="238"/>
      <c r="N95" s="238"/>
      <c r="O95" s="238"/>
      <c r="P95" s="238"/>
      <c r="Q95" s="43"/>
      <c r="R95" s="43"/>
      <c r="S95" s="43"/>
      <c r="T95" s="43"/>
    </row>
    <row r="96" spans="1:20" ht="14.25" customHeight="1" x14ac:dyDescent="0.2">
      <c r="A96" s="13" t="s">
        <v>53</v>
      </c>
      <c r="B96" s="17">
        <v>17.66743648960739</v>
      </c>
      <c r="C96" s="17">
        <v>18.303571428571427</v>
      </c>
      <c r="D96" s="17">
        <v>28.30188679245283</v>
      </c>
      <c r="E96" s="17">
        <v>29.62962962962963</v>
      </c>
      <c r="F96" s="8">
        <v>15.016501650165017</v>
      </c>
      <c r="G96" s="8">
        <v>23.2</v>
      </c>
      <c r="H96" s="8">
        <v>26.368159203980099</v>
      </c>
      <c r="I96" s="8">
        <v>22</v>
      </c>
      <c r="J96" s="8"/>
      <c r="K96" s="14"/>
      <c r="L96" s="8">
        <v>16.3</v>
      </c>
      <c r="M96" s="8">
        <v>22.3</v>
      </c>
      <c r="N96" s="17">
        <v>21.7</v>
      </c>
      <c r="O96" s="17">
        <v>21.8</v>
      </c>
      <c r="P96" s="8">
        <v>24.8</v>
      </c>
      <c r="Q96" s="43">
        <v>22.2</v>
      </c>
      <c r="R96" s="43">
        <v>23.2</v>
      </c>
      <c r="S96" s="43">
        <v>21.7</v>
      </c>
      <c r="T96" s="43">
        <v>14.6</v>
      </c>
    </row>
    <row r="97" spans="1:20" x14ac:dyDescent="0.2">
      <c r="A97" s="13" t="s">
        <v>54</v>
      </c>
      <c r="B97" s="17">
        <v>3.2332563510392611</v>
      </c>
      <c r="C97" s="17">
        <v>3.4598214285714284</v>
      </c>
      <c r="D97" s="17">
        <v>3.0478955007256894</v>
      </c>
      <c r="E97" s="17">
        <v>3.9780521262002702</v>
      </c>
      <c r="F97" s="8">
        <v>3.9603960396039604</v>
      </c>
      <c r="G97" s="8">
        <v>4.7</v>
      </c>
      <c r="H97" s="8">
        <v>3.1094527363184081</v>
      </c>
      <c r="I97" s="8">
        <v>4.4000000000000004</v>
      </c>
      <c r="J97" s="8"/>
      <c r="K97" s="14"/>
      <c r="L97" s="8">
        <v>4.4000000000000004</v>
      </c>
      <c r="M97" s="8">
        <v>3</v>
      </c>
      <c r="N97" s="17">
        <v>3.6</v>
      </c>
      <c r="O97" s="17">
        <v>2.9</v>
      </c>
      <c r="P97" s="8">
        <v>2.6</v>
      </c>
      <c r="Q97" s="43">
        <v>5.9</v>
      </c>
      <c r="R97" s="43">
        <v>2</v>
      </c>
      <c r="S97" s="43">
        <v>3.1</v>
      </c>
      <c r="T97" s="43">
        <v>1.8</v>
      </c>
    </row>
    <row r="98" spans="1:20" x14ac:dyDescent="0.2">
      <c r="A98" s="13" t="s">
        <v>55</v>
      </c>
      <c r="B98" s="17">
        <v>17.5745958429561</v>
      </c>
      <c r="C98" s="17">
        <v>16.183035714285701</v>
      </c>
      <c r="D98" s="17">
        <v>10.595065312046444</v>
      </c>
      <c r="E98" s="17">
        <v>9.0034979423868293</v>
      </c>
      <c r="F98" s="8">
        <v>11.221122112211221</v>
      </c>
      <c r="G98" s="8">
        <v>14.2</v>
      </c>
      <c r="H98" s="8">
        <v>10.323383084577115</v>
      </c>
      <c r="I98" s="8">
        <v>13.3</v>
      </c>
      <c r="J98" s="8"/>
      <c r="K98" s="14"/>
      <c r="L98" s="8">
        <v>13.5</v>
      </c>
      <c r="M98" s="8">
        <v>12.7</v>
      </c>
      <c r="N98" s="17">
        <v>10.1</v>
      </c>
      <c r="O98" s="17">
        <v>9.4</v>
      </c>
      <c r="P98" s="8">
        <v>7.4</v>
      </c>
      <c r="Q98" s="43">
        <v>8</v>
      </c>
      <c r="R98" s="43">
        <v>9.8000000000000007</v>
      </c>
      <c r="S98" s="43">
        <v>8.1999999999999993</v>
      </c>
      <c r="T98" s="43">
        <v>10.5</v>
      </c>
    </row>
    <row r="99" spans="1:20" x14ac:dyDescent="0.2">
      <c r="A99" s="217" t="s">
        <v>56</v>
      </c>
      <c r="B99" s="18">
        <v>61.547344110854503</v>
      </c>
      <c r="C99" s="18">
        <v>62.0419642857143</v>
      </c>
      <c r="D99" s="18">
        <v>58.013497822931804</v>
      </c>
      <c r="E99" s="18">
        <v>57.378600823045304</v>
      </c>
      <c r="F99" s="22">
        <v>69.836963696369594</v>
      </c>
      <c r="G99" s="22">
        <v>57.9</v>
      </c>
      <c r="H99" s="8">
        <v>60.199004975124382</v>
      </c>
      <c r="I99" s="22">
        <v>60.2</v>
      </c>
      <c r="J99" s="22"/>
      <c r="K99" s="23"/>
      <c r="L99" s="22">
        <v>65.7</v>
      </c>
      <c r="M99" s="22">
        <v>61.9</v>
      </c>
      <c r="N99" s="18">
        <v>64.5</v>
      </c>
      <c r="O99" s="18">
        <v>65.8</v>
      </c>
      <c r="P99" s="22">
        <v>65.099999999999994</v>
      </c>
      <c r="Q99" s="53">
        <v>63.9</v>
      </c>
      <c r="R99" s="53">
        <v>65</v>
      </c>
      <c r="S99" s="53">
        <v>67</v>
      </c>
      <c r="T99" s="53">
        <v>73</v>
      </c>
    </row>
    <row r="100" spans="1:20" s="48" customFormat="1" x14ac:dyDescent="0.2">
      <c r="A100" s="238" t="s">
        <v>64</v>
      </c>
      <c r="B100" s="238"/>
      <c r="C100" s="238"/>
      <c r="D100" s="238"/>
      <c r="E100" s="238"/>
      <c r="F100" s="238"/>
      <c r="G100" s="238"/>
      <c r="H100" s="238"/>
      <c r="I100" s="238"/>
      <c r="J100" s="238"/>
      <c r="K100" s="238"/>
      <c r="L100" s="238"/>
      <c r="M100" s="238"/>
      <c r="N100" s="238"/>
      <c r="O100" s="238"/>
      <c r="P100" s="238"/>
      <c r="Q100" s="43"/>
      <c r="R100" s="43"/>
      <c r="S100" s="43"/>
      <c r="T100" s="43"/>
    </row>
    <row r="101" spans="1:20" ht="14.25" customHeight="1" x14ac:dyDescent="0.2">
      <c r="A101" s="13" t="s">
        <v>59</v>
      </c>
      <c r="B101" s="8">
        <v>69.053117782909936</v>
      </c>
      <c r="C101" s="8">
        <v>71.875</v>
      </c>
      <c r="D101" s="8">
        <v>73.294629898403485</v>
      </c>
      <c r="E101" s="8">
        <v>71.467764060356657</v>
      </c>
      <c r="F101" s="8">
        <v>70.297029702970292</v>
      </c>
      <c r="G101" s="8">
        <v>73.5</v>
      </c>
      <c r="H101" s="8">
        <v>71.268656716417908</v>
      </c>
      <c r="I101" s="8">
        <v>66.099999999999994</v>
      </c>
      <c r="J101" s="8"/>
      <c r="K101" s="14"/>
      <c r="L101" s="8">
        <v>72.8</v>
      </c>
      <c r="M101" s="8">
        <v>71.599999999999994</v>
      </c>
      <c r="N101" s="8">
        <v>72.7</v>
      </c>
      <c r="O101" s="8">
        <v>75.2</v>
      </c>
      <c r="P101" s="8">
        <v>76.400000000000006</v>
      </c>
      <c r="Q101" s="43">
        <v>70.599999999999994</v>
      </c>
      <c r="R101" s="43">
        <v>73.8</v>
      </c>
      <c r="S101" s="43">
        <v>76.900000000000006</v>
      </c>
      <c r="T101" s="43">
        <v>79.099999999999994</v>
      </c>
    </row>
    <row r="102" spans="1:20" x14ac:dyDescent="0.2">
      <c r="A102" s="13" t="s">
        <v>60</v>
      </c>
      <c r="B102" s="8">
        <v>18.706697459584294</v>
      </c>
      <c r="C102" s="8">
        <v>19.308035714285715</v>
      </c>
      <c r="D102" s="8">
        <v>18.1422351233672</v>
      </c>
      <c r="E102" s="8">
        <v>19.890260631001372</v>
      </c>
      <c r="F102" s="8">
        <v>19.966996699669966</v>
      </c>
      <c r="G102" s="8">
        <v>16.600000000000001</v>
      </c>
      <c r="H102" s="8">
        <v>16.542288557213929</v>
      </c>
      <c r="I102" s="8">
        <v>22.2</v>
      </c>
      <c r="J102" s="8"/>
      <c r="K102" s="14"/>
      <c r="L102" s="8">
        <v>17.100000000000001</v>
      </c>
      <c r="M102" s="8">
        <v>19.100000000000001</v>
      </c>
      <c r="N102" s="8">
        <v>16.899999999999999</v>
      </c>
      <c r="O102" s="8">
        <v>16.5</v>
      </c>
      <c r="P102" s="8">
        <v>15.6</v>
      </c>
      <c r="Q102" s="43">
        <v>18</v>
      </c>
      <c r="R102" s="43">
        <v>15.6</v>
      </c>
      <c r="S102" s="43">
        <v>14.4</v>
      </c>
      <c r="T102" s="43">
        <v>14.1</v>
      </c>
    </row>
    <row r="103" spans="1:20" x14ac:dyDescent="0.2">
      <c r="A103" s="13" t="s">
        <v>61</v>
      </c>
      <c r="B103" s="8">
        <v>11.893764434180138</v>
      </c>
      <c r="C103" s="8">
        <v>8.7053571428571423</v>
      </c>
      <c r="D103" s="8">
        <v>8.5631349782293178</v>
      </c>
      <c r="E103" s="8">
        <v>8.5048010973936901</v>
      </c>
      <c r="F103" s="8">
        <v>9.7359735973597363</v>
      </c>
      <c r="G103" s="8">
        <v>9.8000000000000007</v>
      </c>
      <c r="H103" s="8">
        <v>12.189054726368159</v>
      </c>
      <c r="I103" s="8">
        <v>11.7</v>
      </c>
      <c r="J103" s="8"/>
      <c r="K103" s="14"/>
      <c r="L103" s="8">
        <v>9.9</v>
      </c>
      <c r="M103" s="8">
        <v>9.1999999999999993</v>
      </c>
      <c r="N103" s="8">
        <v>10.4</v>
      </c>
      <c r="O103" s="8">
        <v>8.4</v>
      </c>
      <c r="P103" s="8">
        <v>8</v>
      </c>
      <c r="Q103" s="43">
        <v>11.4</v>
      </c>
      <c r="R103" s="43">
        <v>10.6</v>
      </c>
      <c r="S103" s="43">
        <v>8.6</v>
      </c>
      <c r="T103" s="43">
        <v>6.8</v>
      </c>
    </row>
    <row r="104" spans="1:20" x14ac:dyDescent="0.2">
      <c r="A104" s="13" t="s">
        <v>65</v>
      </c>
      <c r="B104" s="8">
        <v>0.34642032332563133</v>
      </c>
      <c r="C104" s="8">
        <v>0.1116071428571388</v>
      </c>
      <c r="D104" s="8">
        <v>0</v>
      </c>
      <c r="E104" s="8">
        <v>0.1</v>
      </c>
      <c r="F104" s="8">
        <v>0</v>
      </c>
      <c r="G104" s="8">
        <v>0.1</v>
      </c>
      <c r="H104" s="8">
        <v>0</v>
      </c>
      <c r="I104" s="8">
        <v>0</v>
      </c>
      <c r="J104" s="8"/>
      <c r="K104" s="14"/>
      <c r="L104" s="8">
        <v>0</v>
      </c>
      <c r="M104" s="8">
        <v>0.1</v>
      </c>
      <c r="N104" s="8">
        <v>0</v>
      </c>
      <c r="O104" s="8">
        <v>0</v>
      </c>
      <c r="P104" s="8">
        <v>0</v>
      </c>
      <c r="Q104" s="53">
        <v>0</v>
      </c>
      <c r="R104" s="53">
        <v>0</v>
      </c>
      <c r="S104" s="53">
        <v>0</v>
      </c>
      <c r="T104" s="53">
        <v>0</v>
      </c>
    </row>
    <row r="105" spans="1:20" s="48" customFormat="1" x14ac:dyDescent="0.2">
      <c r="A105" s="238" t="s">
        <v>66</v>
      </c>
      <c r="B105" s="238"/>
      <c r="C105" s="238"/>
      <c r="D105" s="238"/>
      <c r="E105" s="238"/>
      <c r="F105" s="238"/>
      <c r="G105" s="238"/>
      <c r="H105" s="238"/>
      <c r="I105" s="238"/>
      <c r="J105" s="238"/>
      <c r="K105" s="238"/>
      <c r="L105" s="238"/>
      <c r="M105" s="238"/>
      <c r="N105" s="238"/>
      <c r="O105" s="238"/>
      <c r="P105" s="238"/>
      <c r="Q105" s="121"/>
      <c r="R105" s="121"/>
      <c r="S105" s="121"/>
      <c r="T105" s="121"/>
    </row>
    <row r="106" spans="1:20" s="156" customFormat="1" x14ac:dyDescent="0.2">
      <c r="A106" s="25" t="s">
        <v>67</v>
      </c>
      <c r="B106" s="26">
        <v>1075</v>
      </c>
      <c r="C106" s="26">
        <v>1075</v>
      </c>
      <c r="D106" s="26">
        <v>1050</v>
      </c>
      <c r="E106" s="26">
        <v>1024</v>
      </c>
      <c r="F106" s="26">
        <v>850</v>
      </c>
      <c r="G106" s="26">
        <v>1100</v>
      </c>
      <c r="H106" s="26">
        <v>1100</v>
      </c>
      <c r="I106" s="26">
        <v>1100</v>
      </c>
      <c r="J106" s="26"/>
      <c r="K106" s="25"/>
      <c r="L106" s="26">
        <v>1100</v>
      </c>
      <c r="M106" s="111">
        <v>1350</v>
      </c>
      <c r="N106" s="111">
        <v>1350</v>
      </c>
      <c r="O106" s="111">
        <v>1400</v>
      </c>
      <c r="P106" s="111">
        <v>1400</v>
      </c>
      <c r="Q106" s="111">
        <v>1400</v>
      </c>
      <c r="R106" s="111">
        <v>1400</v>
      </c>
      <c r="S106" s="111">
        <v>1850</v>
      </c>
      <c r="T106" s="111">
        <v>1950</v>
      </c>
    </row>
    <row r="107" spans="1:20" x14ac:dyDescent="0.2">
      <c r="A107" s="13" t="s">
        <v>68</v>
      </c>
      <c r="B107" s="8">
        <v>80.558139534883722</v>
      </c>
      <c r="C107" s="8">
        <v>83.348837209302332</v>
      </c>
      <c r="D107" s="8">
        <v>81.523809523809518</v>
      </c>
      <c r="E107" s="8">
        <v>71.19140625</v>
      </c>
      <c r="F107" s="8">
        <v>71.294117647058812</v>
      </c>
      <c r="G107" s="43">
        <v>89.090909090909093</v>
      </c>
      <c r="H107" s="43">
        <v>73.090909090909093</v>
      </c>
      <c r="I107" s="43">
        <v>69.72727272727272</v>
      </c>
      <c r="J107" s="43"/>
      <c r="K107" s="112"/>
      <c r="L107" s="43">
        <v>67.909090909090907</v>
      </c>
      <c r="M107" s="43">
        <v>90.666666666666657</v>
      </c>
      <c r="N107" s="43">
        <v>90.518518518518519</v>
      </c>
      <c r="O107" s="43">
        <v>94.785714285714278</v>
      </c>
      <c r="P107" s="43">
        <v>92.642857142857139</v>
      </c>
      <c r="Q107" s="43">
        <f t="shared" ref="Q107:S107" si="0">Q108/Q106*100</f>
        <v>91.5</v>
      </c>
      <c r="R107" s="43">
        <f t="shared" si="0"/>
        <v>95.071428571428569</v>
      </c>
      <c r="S107" s="43">
        <f t="shared" si="0"/>
        <v>94.378378378378386</v>
      </c>
      <c r="T107" s="43">
        <v>96.410256410256409</v>
      </c>
    </row>
    <row r="108" spans="1:20" s="131" customFormat="1" x14ac:dyDescent="0.2">
      <c r="A108" s="27" t="s">
        <v>69</v>
      </c>
      <c r="B108" s="28">
        <v>866</v>
      </c>
      <c r="C108" s="28">
        <v>896</v>
      </c>
      <c r="D108" s="28">
        <v>856</v>
      </c>
      <c r="E108" s="28">
        <v>729</v>
      </c>
      <c r="F108" s="28">
        <v>606</v>
      </c>
      <c r="G108" s="28">
        <v>980</v>
      </c>
      <c r="H108" s="28">
        <v>804</v>
      </c>
      <c r="I108" s="28">
        <v>767</v>
      </c>
      <c r="J108" s="28"/>
      <c r="K108" s="27"/>
      <c r="L108" s="28">
        <v>747</v>
      </c>
      <c r="M108" s="54">
        <v>1224</v>
      </c>
      <c r="N108" s="54">
        <v>1222</v>
      </c>
      <c r="O108" s="54">
        <v>1327</v>
      </c>
      <c r="P108" s="54">
        <v>1297</v>
      </c>
      <c r="Q108" s="54">
        <v>1281</v>
      </c>
      <c r="R108" s="54">
        <v>1331</v>
      </c>
      <c r="S108" s="54">
        <v>1746</v>
      </c>
      <c r="T108" s="54">
        <v>1880</v>
      </c>
    </row>
    <row r="109" spans="1:20" ht="14.25" customHeight="1" x14ac:dyDescent="0.2">
      <c r="A109" s="11" t="s">
        <v>12</v>
      </c>
      <c r="B109" s="4">
        <v>240</v>
      </c>
      <c r="C109" s="4">
        <v>338</v>
      </c>
      <c r="D109" s="4">
        <v>187</v>
      </c>
      <c r="E109" s="4">
        <v>194</v>
      </c>
      <c r="F109" s="4">
        <v>205</v>
      </c>
      <c r="G109" s="4">
        <v>350</v>
      </c>
      <c r="H109" s="4">
        <v>276</v>
      </c>
      <c r="I109" s="4">
        <v>262</v>
      </c>
      <c r="J109" s="4"/>
      <c r="K109" s="11"/>
      <c r="L109" s="4">
        <v>243</v>
      </c>
      <c r="M109" s="55">
        <v>340</v>
      </c>
      <c r="N109" s="55">
        <v>326</v>
      </c>
      <c r="O109" s="55">
        <v>365</v>
      </c>
      <c r="P109" s="4">
        <v>349</v>
      </c>
      <c r="Q109" s="4">
        <v>305</v>
      </c>
      <c r="R109" s="4">
        <v>329</v>
      </c>
      <c r="S109" s="4">
        <v>379</v>
      </c>
      <c r="T109" s="4">
        <v>462</v>
      </c>
    </row>
    <row r="110" spans="1:20" x14ac:dyDescent="0.2">
      <c r="A110" s="13" t="s">
        <v>13</v>
      </c>
      <c r="B110" s="4">
        <v>77</v>
      </c>
      <c r="C110" s="4">
        <v>73</v>
      </c>
      <c r="D110" s="4">
        <v>32</v>
      </c>
      <c r="E110" s="4">
        <v>38</v>
      </c>
      <c r="F110" s="4">
        <v>23</v>
      </c>
      <c r="G110" s="4">
        <v>48</v>
      </c>
      <c r="H110" s="4">
        <v>30</v>
      </c>
      <c r="I110" s="4">
        <v>41</v>
      </c>
      <c r="J110" s="4"/>
      <c r="K110" s="13"/>
      <c r="L110" s="4">
        <v>51</v>
      </c>
      <c r="M110" s="55">
        <v>67</v>
      </c>
      <c r="N110" s="55">
        <v>53</v>
      </c>
      <c r="O110" s="55">
        <v>65</v>
      </c>
      <c r="P110" s="55">
        <v>66</v>
      </c>
      <c r="Q110" s="55">
        <v>70</v>
      </c>
      <c r="R110" s="55">
        <v>71</v>
      </c>
      <c r="S110" s="55">
        <v>98</v>
      </c>
      <c r="T110" s="55">
        <v>249</v>
      </c>
    </row>
    <row r="111" spans="1:20" x14ac:dyDescent="0.2">
      <c r="A111" s="13" t="s">
        <v>14</v>
      </c>
      <c r="B111" s="4">
        <v>180</v>
      </c>
      <c r="C111" s="4">
        <v>186</v>
      </c>
      <c r="D111" s="4">
        <v>180</v>
      </c>
      <c r="E111" s="4">
        <v>182</v>
      </c>
      <c r="F111" s="4">
        <v>143</v>
      </c>
      <c r="G111" s="4">
        <v>217</v>
      </c>
      <c r="H111" s="4">
        <v>186</v>
      </c>
      <c r="I111" s="4">
        <v>177</v>
      </c>
      <c r="J111" s="4"/>
      <c r="K111" s="13"/>
      <c r="L111" s="4">
        <v>141</v>
      </c>
      <c r="M111" s="55">
        <v>310</v>
      </c>
      <c r="N111" s="55">
        <v>276</v>
      </c>
      <c r="O111" s="55">
        <v>267</v>
      </c>
      <c r="P111" s="55">
        <v>312</v>
      </c>
      <c r="Q111" s="55">
        <v>303</v>
      </c>
      <c r="R111" s="55">
        <v>326</v>
      </c>
      <c r="S111" s="55">
        <v>475</v>
      </c>
      <c r="T111" s="55">
        <v>488</v>
      </c>
    </row>
    <row r="112" spans="1:20" x14ac:dyDescent="0.2">
      <c r="A112" s="13" t="s">
        <v>15</v>
      </c>
      <c r="B112" s="30">
        <v>369</v>
      </c>
      <c r="C112" s="30">
        <v>299</v>
      </c>
      <c r="D112" s="30">
        <v>290</v>
      </c>
      <c r="E112" s="30">
        <v>119</v>
      </c>
      <c r="F112" s="30">
        <v>235</v>
      </c>
      <c r="G112" s="30">
        <v>365</v>
      </c>
      <c r="H112" s="31">
        <v>312</v>
      </c>
      <c r="I112" s="31">
        <v>287</v>
      </c>
      <c r="J112" s="31"/>
      <c r="K112" s="13"/>
      <c r="L112" s="30">
        <v>312</v>
      </c>
      <c r="M112" s="113">
        <v>505</v>
      </c>
      <c r="N112" s="113">
        <v>567</v>
      </c>
      <c r="O112" s="113">
        <v>578</v>
      </c>
      <c r="P112" s="113">
        <v>633</v>
      </c>
      <c r="Q112" s="113">
        <v>603</v>
      </c>
      <c r="R112" s="113">
        <v>605</v>
      </c>
      <c r="S112" s="113">
        <v>794</v>
      </c>
      <c r="T112" s="113">
        <v>681</v>
      </c>
    </row>
    <row r="113" spans="1:20" x14ac:dyDescent="0.2">
      <c r="A113" s="15" t="s">
        <v>16</v>
      </c>
      <c r="B113" s="4">
        <v>18</v>
      </c>
      <c r="C113" s="4">
        <v>11</v>
      </c>
      <c r="D113" s="4">
        <v>19</v>
      </c>
      <c r="E113" s="4">
        <v>19</v>
      </c>
      <c r="F113" s="4">
        <v>12</v>
      </c>
      <c r="G113" s="4">
        <v>13</v>
      </c>
      <c r="H113" s="4">
        <v>18</v>
      </c>
      <c r="I113" s="4">
        <v>26</v>
      </c>
      <c r="J113" s="4"/>
      <c r="K113" s="15"/>
      <c r="L113" s="4">
        <v>15</v>
      </c>
      <c r="M113" s="55">
        <v>52</v>
      </c>
      <c r="N113" s="55">
        <v>47</v>
      </c>
      <c r="O113" s="55">
        <v>43</v>
      </c>
      <c r="P113" s="55">
        <v>36</v>
      </c>
      <c r="Q113" s="55">
        <v>43</v>
      </c>
      <c r="R113" s="55">
        <v>32</v>
      </c>
      <c r="S113" s="55">
        <v>38</v>
      </c>
      <c r="T113" s="55">
        <v>129</v>
      </c>
    </row>
    <row r="114" spans="1:20" x14ac:dyDescent="0.2">
      <c r="A114" s="15" t="s">
        <v>17</v>
      </c>
      <c r="B114" s="4">
        <v>82</v>
      </c>
      <c r="C114" s="4">
        <v>99</v>
      </c>
      <c r="D114" s="4">
        <v>57</v>
      </c>
      <c r="E114" s="4">
        <v>72</v>
      </c>
      <c r="F114" s="4">
        <v>74</v>
      </c>
      <c r="G114" s="4">
        <v>96</v>
      </c>
      <c r="H114" s="4">
        <v>88</v>
      </c>
      <c r="I114" s="4">
        <v>79</v>
      </c>
      <c r="J114" s="4"/>
      <c r="K114" s="15"/>
      <c r="L114" s="4">
        <v>110</v>
      </c>
      <c r="M114" s="55">
        <v>87</v>
      </c>
      <c r="N114" s="55">
        <v>122</v>
      </c>
      <c r="O114" s="55">
        <v>129</v>
      </c>
      <c r="P114" s="55">
        <v>125</v>
      </c>
      <c r="Q114" s="55">
        <v>122</v>
      </c>
      <c r="R114" s="55">
        <v>133</v>
      </c>
      <c r="S114" s="55">
        <v>178</v>
      </c>
      <c r="T114" s="55">
        <v>206</v>
      </c>
    </row>
    <row r="115" spans="1:20" x14ac:dyDescent="0.2">
      <c r="A115" s="15" t="s">
        <v>18</v>
      </c>
      <c r="B115" s="4">
        <v>53</v>
      </c>
      <c r="C115" s="4">
        <v>31</v>
      </c>
      <c r="D115" s="4">
        <v>32</v>
      </c>
      <c r="E115" s="4">
        <v>33</v>
      </c>
      <c r="F115" s="4">
        <v>4</v>
      </c>
      <c r="G115" s="4">
        <v>32</v>
      </c>
      <c r="H115" s="4">
        <v>22</v>
      </c>
      <c r="I115" s="4">
        <v>25</v>
      </c>
      <c r="J115" s="4"/>
      <c r="K115" s="15"/>
      <c r="L115" s="4">
        <v>28</v>
      </c>
      <c r="M115" s="55">
        <v>49</v>
      </c>
      <c r="N115" s="55">
        <v>28</v>
      </c>
      <c r="O115" s="55">
        <v>33</v>
      </c>
      <c r="P115" s="55">
        <v>36</v>
      </c>
      <c r="Q115" s="55">
        <v>36</v>
      </c>
      <c r="R115" s="55">
        <v>36</v>
      </c>
      <c r="S115" s="55">
        <v>53</v>
      </c>
      <c r="T115" s="55">
        <v>156</v>
      </c>
    </row>
    <row r="116" spans="1:20" ht="15" thickBot="1" x14ac:dyDescent="0.25">
      <c r="A116" s="45" t="s">
        <v>19</v>
      </c>
      <c r="B116" s="46">
        <v>15</v>
      </c>
      <c r="C116" s="46">
        <v>29</v>
      </c>
      <c r="D116" s="46">
        <v>59</v>
      </c>
      <c r="E116" s="46">
        <v>72</v>
      </c>
      <c r="F116" s="46">
        <v>24</v>
      </c>
      <c r="G116" s="46">
        <v>44</v>
      </c>
      <c r="H116" s="46">
        <v>31</v>
      </c>
      <c r="I116" s="46">
        <v>23</v>
      </c>
      <c r="J116" s="46"/>
      <c r="K116" s="45"/>
      <c r="L116" s="46">
        <v>23</v>
      </c>
      <c r="M116" s="57">
        <v>25</v>
      </c>
      <c r="N116" s="57">
        <v>16</v>
      </c>
      <c r="O116" s="57">
        <v>19</v>
      </c>
      <c r="P116" s="57">
        <v>16</v>
      </c>
      <c r="Q116" s="57">
        <v>26</v>
      </c>
      <c r="R116" s="57">
        <v>28</v>
      </c>
      <c r="S116" s="57">
        <v>44</v>
      </c>
      <c r="T116" s="57">
        <v>190</v>
      </c>
    </row>
    <row r="117" spans="1:20" s="48" customFormat="1" ht="18" customHeight="1" x14ac:dyDescent="0.2">
      <c r="A117" s="20" t="s">
        <v>46</v>
      </c>
      <c r="B117" s="20"/>
      <c r="C117" s="20"/>
      <c r="D117" s="20"/>
      <c r="E117" s="20"/>
      <c r="F117" s="20"/>
      <c r="G117" s="20"/>
      <c r="H117" s="20"/>
      <c r="I117" s="245"/>
      <c r="J117" s="245"/>
      <c r="K117" s="245"/>
      <c r="L117" s="245"/>
      <c r="M117" s="188"/>
      <c r="N117" s="189"/>
      <c r="O117" s="189"/>
      <c r="P117" s="190"/>
      <c r="Q117" s="5"/>
      <c r="R117" s="5"/>
      <c r="S117" s="5"/>
    </row>
    <row r="118" spans="1:20" x14ac:dyDescent="0.2">
      <c r="P118" s="4"/>
      <c r="Q118" s="5"/>
      <c r="R118" s="5"/>
      <c r="S118" s="5"/>
    </row>
    <row r="119" spans="1:20" x14ac:dyDescent="0.2">
      <c r="P119" s="4"/>
      <c r="Q119" s="5"/>
      <c r="R119" s="5"/>
      <c r="S119" s="5"/>
    </row>
    <row r="120" spans="1:20" x14ac:dyDescent="0.2">
      <c r="P120" s="4"/>
      <c r="Q120" s="5"/>
      <c r="R120" s="5"/>
      <c r="S120" s="5"/>
    </row>
    <row r="121" spans="1:20" x14ac:dyDescent="0.2">
      <c r="P121" s="4"/>
      <c r="Q121" s="5"/>
      <c r="R121" s="5"/>
      <c r="S121" s="5"/>
    </row>
    <row r="122" spans="1:20" x14ac:dyDescent="0.2">
      <c r="P122" s="4"/>
    </row>
    <row r="123" spans="1:20" x14ac:dyDescent="0.2">
      <c r="P123" s="4"/>
    </row>
    <row r="124" spans="1:20" x14ac:dyDescent="0.2">
      <c r="P124" s="4"/>
    </row>
    <row r="125" spans="1:20" x14ac:dyDescent="0.2">
      <c r="P125" s="4"/>
    </row>
    <row r="126" spans="1:20" x14ac:dyDescent="0.2">
      <c r="P126" s="4"/>
    </row>
    <row r="127" spans="1:20" x14ac:dyDescent="0.2">
      <c r="P127" s="4"/>
      <c r="R127" s="131"/>
    </row>
    <row r="128" spans="1:20" x14ac:dyDescent="0.2">
      <c r="P128" s="4"/>
    </row>
    <row r="129" spans="16:16" x14ac:dyDescent="0.2">
      <c r="P129" s="4"/>
    </row>
    <row r="130" spans="16:16" x14ac:dyDescent="0.2">
      <c r="P130" s="4"/>
    </row>
    <row r="131" spans="16:16" x14ac:dyDescent="0.2">
      <c r="P131" s="4"/>
    </row>
    <row r="132" spans="16:16" x14ac:dyDescent="0.2">
      <c r="P132" s="4"/>
    </row>
    <row r="133" spans="16:16" x14ac:dyDescent="0.2">
      <c r="P133" s="4"/>
    </row>
    <row r="134" spans="16:16" x14ac:dyDescent="0.2">
      <c r="P134" s="4"/>
    </row>
    <row r="135" spans="16:16" x14ac:dyDescent="0.2">
      <c r="P135" s="4"/>
    </row>
    <row r="136" spans="16:16" x14ac:dyDescent="0.2">
      <c r="P136" s="4"/>
    </row>
    <row r="137" spans="16:16" x14ac:dyDescent="0.2">
      <c r="P137" s="4"/>
    </row>
    <row r="145" spans="17:17" x14ac:dyDescent="0.2">
      <c r="Q145" s="131"/>
    </row>
  </sheetData>
  <mergeCells count="32">
    <mergeCell ref="I117:L117"/>
    <mergeCell ref="A95:J95"/>
    <mergeCell ref="K95:P95"/>
    <mergeCell ref="A100:J100"/>
    <mergeCell ref="K100:P100"/>
    <mergeCell ref="A105:J105"/>
    <mergeCell ref="K105:P105"/>
    <mergeCell ref="A82:J82"/>
    <mergeCell ref="K82:P82"/>
    <mergeCell ref="A87:J87"/>
    <mergeCell ref="K87:P87"/>
    <mergeCell ref="A91:J91"/>
    <mergeCell ref="K91:P91"/>
    <mergeCell ref="A77:J77"/>
    <mergeCell ref="K77:P77"/>
    <mergeCell ref="A56:J56"/>
    <mergeCell ref="K56:P56"/>
    <mergeCell ref="A1:P1"/>
    <mergeCell ref="E2:H2"/>
    <mergeCell ref="I2:N2"/>
    <mergeCell ref="A4:J4"/>
    <mergeCell ref="K4:P4"/>
    <mergeCell ref="O2:R2"/>
    <mergeCell ref="S2:T2"/>
    <mergeCell ref="B2:D2"/>
    <mergeCell ref="A39:J39"/>
    <mergeCell ref="K39:P39"/>
    <mergeCell ref="A47:J47"/>
    <mergeCell ref="K47:P47"/>
    <mergeCell ref="A33:J33"/>
    <mergeCell ref="K33:P33"/>
    <mergeCell ref="A10:P10"/>
  </mergeCells>
  <pageMargins left="0.7" right="0.56999999999999995" top="0.4" bottom="0.47244094488188998" header="0.3" footer="0.511811023622047"/>
  <pageSetup paperSize="9" scale="58" orientation="landscape" r:id="rId1"/>
  <headerFooter alignWithMargins="0"/>
  <rowBreaks count="1" manualBreakCount="1">
    <brk id="55" max="1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"/>
  <sheetViews>
    <sheetView view="pageBreakPreview" topLeftCell="A54" zoomScaleSheetLayoutView="100" workbookViewId="0">
      <selection activeCell="A68" sqref="A68"/>
    </sheetView>
  </sheetViews>
  <sheetFormatPr defaultRowHeight="14.25" x14ac:dyDescent="0.2"/>
  <cols>
    <col min="1" max="1" width="44.85546875" style="94" customWidth="1"/>
    <col min="2" max="2" width="9" style="133" customWidth="1"/>
    <col min="3" max="3" width="7.85546875" style="94" customWidth="1"/>
    <col min="4" max="4" width="9.140625" style="94"/>
    <col min="5" max="5" width="10.42578125" style="154" customWidth="1"/>
    <col min="6" max="6" width="9.140625" style="94" customWidth="1"/>
    <col min="7" max="7" width="8.85546875" style="94" customWidth="1"/>
    <col min="8" max="8" width="9" style="63" customWidth="1"/>
    <col min="9" max="9" width="9.140625" style="149"/>
    <col min="10" max="16384" width="9.140625" style="94"/>
  </cols>
  <sheetData>
    <row r="1" spans="1:14" ht="18.75" thickBot="1" x14ac:dyDescent="0.3">
      <c r="A1" s="254" t="s">
        <v>264</v>
      </c>
      <c r="B1" s="254"/>
      <c r="C1" s="254"/>
      <c r="D1" s="254"/>
      <c r="E1" s="254"/>
      <c r="F1" s="254"/>
      <c r="G1" s="241"/>
      <c r="H1" s="241"/>
      <c r="I1" s="241"/>
      <c r="J1" s="144"/>
      <c r="K1" s="144"/>
      <c r="L1" s="144"/>
      <c r="M1" s="144"/>
      <c r="N1" s="144"/>
    </row>
    <row r="2" spans="1:14" s="129" customFormat="1" ht="15" thickBot="1" x14ac:dyDescent="0.25">
      <c r="A2" s="211" t="s">
        <v>0</v>
      </c>
      <c r="B2" s="235">
        <v>2009</v>
      </c>
      <c r="C2" s="236"/>
      <c r="D2" s="237"/>
      <c r="E2" s="235">
        <v>2010</v>
      </c>
      <c r="F2" s="236"/>
      <c r="G2" s="236"/>
      <c r="H2" s="237"/>
      <c r="I2" s="235">
        <v>2011</v>
      </c>
      <c r="J2" s="236"/>
      <c r="K2" s="236"/>
      <c r="L2" s="237"/>
      <c r="M2" s="235">
        <v>2012</v>
      </c>
      <c r="N2" s="236"/>
    </row>
    <row r="3" spans="1:14" s="129" customFormat="1" ht="15" thickBot="1" x14ac:dyDescent="0.25">
      <c r="A3" s="211" t="s">
        <v>1</v>
      </c>
      <c r="B3" s="214" t="s">
        <v>2</v>
      </c>
      <c r="C3" s="212" t="s">
        <v>3</v>
      </c>
      <c r="D3" s="213" t="s">
        <v>4</v>
      </c>
      <c r="E3" s="212" t="s">
        <v>5</v>
      </c>
      <c r="F3" s="212" t="s">
        <v>2</v>
      </c>
      <c r="G3" s="211" t="s">
        <v>3</v>
      </c>
      <c r="H3" s="224" t="s">
        <v>4</v>
      </c>
      <c r="I3" s="215" t="s">
        <v>5</v>
      </c>
      <c r="J3" s="215" t="s">
        <v>2</v>
      </c>
      <c r="K3" s="215" t="s">
        <v>3</v>
      </c>
      <c r="L3" s="215" t="s">
        <v>4</v>
      </c>
      <c r="M3" s="215" t="s">
        <v>5</v>
      </c>
      <c r="N3" s="215" t="s">
        <v>2</v>
      </c>
    </row>
    <row r="4" spans="1:14" s="48" customFormat="1" ht="15.75" customHeight="1" x14ac:dyDescent="0.2">
      <c r="A4" s="247" t="s">
        <v>149</v>
      </c>
      <c r="B4" s="247"/>
      <c r="C4" s="247"/>
      <c r="D4" s="247"/>
      <c r="E4" s="247"/>
      <c r="F4" s="247"/>
      <c r="G4" s="247"/>
      <c r="H4" s="247"/>
      <c r="I4" s="247"/>
      <c r="J4" s="143"/>
      <c r="K4" s="69"/>
      <c r="L4" s="69"/>
      <c r="M4" s="69"/>
      <c r="N4" s="69"/>
    </row>
    <row r="5" spans="1:14" x14ac:dyDescent="0.2">
      <c r="A5" s="3" t="s">
        <v>150</v>
      </c>
      <c r="B5" s="69"/>
      <c r="C5" s="5"/>
      <c r="D5" s="5"/>
      <c r="E5" s="86"/>
      <c r="F5" s="5"/>
      <c r="G5" s="43"/>
      <c r="H5" s="69"/>
      <c r="I5" s="5"/>
      <c r="J5" s="144"/>
      <c r="K5" s="69"/>
      <c r="L5" s="69"/>
      <c r="M5" s="69"/>
      <c r="N5" s="69"/>
    </row>
    <row r="6" spans="1:14" x14ac:dyDescent="0.2">
      <c r="A6" s="230" t="s">
        <v>8</v>
      </c>
      <c r="B6" s="43">
        <v>-17.766666666666666</v>
      </c>
      <c r="C6" s="43">
        <v>-10.666666666666666</v>
      </c>
      <c r="D6" s="43">
        <v>-6.5166666666666666</v>
      </c>
      <c r="E6" s="43">
        <v>-27.166666666666668</v>
      </c>
      <c r="F6" s="43">
        <v>-5.8499999999999988</v>
      </c>
      <c r="G6" s="43">
        <v>0.11666666666666477</v>
      </c>
      <c r="H6" s="43">
        <v>1.0666666666666664</v>
      </c>
      <c r="I6" s="43">
        <v>3.283333333333335</v>
      </c>
      <c r="J6" s="43">
        <v>-7.2166666666666659</v>
      </c>
      <c r="K6" s="43">
        <v>-7.9333333333333336</v>
      </c>
      <c r="L6" s="43">
        <v>-7.3000000000000034</v>
      </c>
      <c r="M6" s="43">
        <v>-14.5</v>
      </c>
      <c r="N6" s="43">
        <v>-20.65</v>
      </c>
    </row>
    <row r="7" spans="1:14" ht="14.25" customHeight="1" x14ac:dyDescent="0.2">
      <c r="A7" s="230" t="s">
        <v>10</v>
      </c>
      <c r="B7" s="97">
        <v>7.1833333333333327</v>
      </c>
      <c r="C7" s="97">
        <v>27.400000000000002</v>
      </c>
      <c r="D7" s="97">
        <v>18.983333333333338</v>
      </c>
      <c r="E7" s="97">
        <v>6.6166666666666645</v>
      </c>
      <c r="F7" s="43">
        <v>28.416666666666668</v>
      </c>
      <c r="G7" s="43">
        <v>23.650000000000002</v>
      </c>
      <c r="H7" s="97">
        <v>37.900000000000006</v>
      </c>
      <c r="I7" s="97">
        <v>34.68333333333333</v>
      </c>
      <c r="J7" s="97">
        <v>39.316666666666663</v>
      </c>
      <c r="K7" s="43">
        <v>37.366666666666667</v>
      </c>
      <c r="L7" s="43">
        <v>27.75</v>
      </c>
      <c r="M7" s="43">
        <v>25.900000000000002</v>
      </c>
      <c r="N7" s="43">
        <v>23.400000000000006</v>
      </c>
    </row>
    <row r="8" spans="1:14" x14ac:dyDescent="0.2">
      <c r="A8" s="230" t="s">
        <v>86</v>
      </c>
      <c r="B8" s="43">
        <v>21.266666666666669</v>
      </c>
      <c r="C8" s="43">
        <v>32</v>
      </c>
      <c r="D8" s="43">
        <v>37.9</v>
      </c>
      <c r="E8" s="43">
        <v>13.683333333333332</v>
      </c>
      <c r="F8" s="43">
        <v>31.650000000000002</v>
      </c>
      <c r="G8" s="43">
        <v>14.616666666666669</v>
      </c>
      <c r="H8" s="43">
        <v>44.733333333333327</v>
      </c>
      <c r="I8" s="43">
        <v>38.31666666666667</v>
      </c>
      <c r="J8" s="43">
        <v>22.366666666666671</v>
      </c>
      <c r="K8" s="43">
        <v>16.666666666666668</v>
      </c>
      <c r="L8" s="43">
        <v>3.6333333333333351</v>
      </c>
      <c r="M8" s="43">
        <v>27</v>
      </c>
      <c r="N8" s="43">
        <v>23.366666666666671</v>
      </c>
    </row>
    <row r="9" spans="1:14" s="48" customFormat="1" ht="15.75" customHeight="1" x14ac:dyDescent="0.2">
      <c r="A9" s="248" t="s">
        <v>151</v>
      </c>
      <c r="B9" s="248"/>
      <c r="C9" s="248"/>
      <c r="D9" s="248"/>
      <c r="E9" s="248"/>
      <c r="F9" s="248"/>
      <c r="G9" s="248"/>
      <c r="H9" s="248"/>
      <c r="I9" s="248"/>
      <c r="J9" s="145"/>
      <c r="K9" s="43"/>
      <c r="L9" s="43"/>
      <c r="M9" s="43"/>
      <c r="N9" s="43"/>
    </row>
    <row r="10" spans="1:14" x14ac:dyDescent="0.2">
      <c r="A10" s="220" t="s">
        <v>88</v>
      </c>
      <c r="B10" s="43">
        <v>-62.55</v>
      </c>
      <c r="C10" s="34">
        <v>-56</v>
      </c>
      <c r="D10" s="44">
        <v>-13.75</v>
      </c>
      <c r="E10" s="44">
        <v>-46.600000000000009</v>
      </c>
      <c r="F10" s="43">
        <v>3.25</v>
      </c>
      <c r="G10" s="43">
        <v>25.4</v>
      </c>
      <c r="H10" s="43">
        <v>7.9499999999999993</v>
      </c>
      <c r="I10" s="34">
        <v>9.8999999999999986</v>
      </c>
      <c r="J10" s="34">
        <v>-3.2999999999999972</v>
      </c>
      <c r="K10" s="43">
        <v>0.80000000000000071</v>
      </c>
      <c r="L10" s="43">
        <v>-13.050000000000004</v>
      </c>
      <c r="M10" s="43">
        <v>-10.200000000000003</v>
      </c>
      <c r="N10" s="43">
        <v>-16.699999999999996</v>
      </c>
    </row>
    <row r="11" spans="1:14" ht="15.75" customHeight="1" x14ac:dyDescent="0.25">
      <c r="A11" s="221" t="s">
        <v>236</v>
      </c>
      <c r="B11" s="43">
        <v>-74.038461538461547</v>
      </c>
      <c r="C11" s="34">
        <v>-48.214285714285715</v>
      </c>
      <c r="D11" s="44">
        <v>-20</v>
      </c>
      <c r="E11" s="44">
        <v>-45.238095238095234</v>
      </c>
      <c r="F11" s="43">
        <v>-12.5</v>
      </c>
      <c r="G11" s="43">
        <v>26.168224299065415</v>
      </c>
      <c r="H11" s="43">
        <v>-2.3809523809523796</v>
      </c>
      <c r="I11" s="34">
        <v>-10.389610389610382</v>
      </c>
      <c r="J11" s="34">
        <v>-38.095238095238095</v>
      </c>
      <c r="K11" s="43">
        <v>-16.304347826086961</v>
      </c>
      <c r="L11" s="43">
        <v>-34.782608695652179</v>
      </c>
      <c r="M11" s="43">
        <v>-27.659574468085104</v>
      </c>
      <c r="N11" s="43">
        <v>-24.647887323943664</v>
      </c>
    </row>
    <row r="12" spans="1:14" ht="15.75" customHeight="1" x14ac:dyDescent="0.25">
      <c r="A12" s="221" t="s">
        <v>237</v>
      </c>
      <c r="B12" s="43">
        <v>-40</v>
      </c>
      <c r="C12" s="34">
        <v>-66.666666666666657</v>
      </c>
      <c r="D12" s="44">
        <v>-4.3478260869565233</v>
      </c>
      <c r="E12" s="44">
        <v>-53.571428571428569</v>
      </c>
      <c r="F12" s="43">
        <v>4.4776119402985053</v>
      </c>
      <c r="G12" s="43">
        <v>23.529411764705888</v>
      </c>
      <c r="H12" s="43">
        <v>13.69047619047619</v>
      </c>
      <c r="I12" s="34">
        <v>13.125</v>
      </c>
      <c r="J12" s="34">
        <v>-10.526315789473685</v>
      </c>
      <c r="K12" s="43">
        <v>0</v>
      </c>
      <c r="L12" s="43">
        <v>-20.454545454545457</v>
      </c>
      <c r="M12" s="43">
        <v>-1.442307692307697</v>
      </c>
      <c r="N12" s="43">
        <v>-11.881188118811885</v>
      </c>
    </row>
    <row r="13" spans="1:14" ht="15.75" customHeight="1" x14ac:dyDescent="0.25">
      <c r="A13" s="222" t="s">
        <v>238</v>
      </c>
      <c r="B13" s="43">
        <v>0</v>
      </c>
      <c r="C13" s="34">
        <v>-62.5</v>
      </c>
      <c r="D13" s="44">
        <v>-16.666666666666664</v>
      </c>
      <c r="E13" s="44">
        <v>-40.909090909090907</v>
      </c>
      <c r="F13" s="43">
        <v>20.588235294117645</v>
      </c>
      <c r="G13" s="43">
        <v>24.137931034482751</v>
      </c>
      <c r="H13" s="43">
        <v>20</v>
      </c>
      <c r="I13" s="34">
        <v>34.042553191489361</v>
      </c>
      <c r="J13" s="34">
        <v>12.5</v>
      </c>
      <c r="K13" s="43">
        <v>17.857142857142861</v>
      </c>
      <c r="L13" s="43">
        <v>4.6153846153846168</v>
      </c>
      <c r="M13" s="43">
        <v>0.84745762711864359</v>
      </c>
      <c r="N13" s="43">
        <v>-11.940298507462689</v>
      </c>
    </row>
    <row r="14" spans="1:14" ht="15.75" x14ac:dyDescent="0.25">
      <c r="A14" s="222" t="s">
        <v>239</v>
      </c>
      <c r="B14" s="43">
        <v>-100</v>
      </c>
      <c r="C14" s="34">
        <v>-19.766666666666701</v>
      </c>
      <c r="D14" s="44">
        <v>-50</v>
      </c>
      <c r="E14" s="44">
        <v>-49.999999999999993</v>
      </c>
      <c r="F14" s="43">
        <v>-18.181818181818183</v>
      </c>
      <c r="G14" s="43">
        <v>40</v>
      </c>
      <c r="H14" s="43">
        <v>-7.5</v>
      </c>
      <c r="I14" s="34">
        <v>31.25</v>
      </c>
      <c r="J14" s="34">
        <v>21.818181818181817</v>
      </c>
      <c r="K14" s="43">
        <v>7.5</v>
      </c>
      <c r="L14" s="43">
        <v>-13.636363636363635</v>
      </c>
      <c r="M14" s="43">
        <v>-7.5</v>
      </c>
      <c r="N14" s="43">
        <v>-21.296296296296298</v>
      </c>
    </row>
    <row r="15" spans="1:14" ht="14.25" customHeight="1" x14ac:dyDescent="0.2">
      <c r="A15" s="220" t="s">
        <v>93</v>
      </c>
      <c r="B15" s="43">
        <v>28.95</v>
      </c>
      <c r="C15" s="34">
        <v>24</v>
      </c>
      <c r="D15" s="44">
        <v>-5.8</v>
      </c>
      <c r="E15" s="44">
        <v>-15.799999999999999</v>
      </c>
      <c r="F15" s="43">
        <v>-25.799999999999997</v>
      </c>
      <c r="G15" s="43">
        <v>-21.85</v>
      </c>
      <c r="H15" s="43">
        <v>-22.65</v>
      </c>
      <c r="I15" s="34">
        <v>-10.349999999999998</v>
      </c>
      <c r="J15" s="34">
        <v>-22.450000000000003</v>
      </c>
      <c r="K15" s="43">
        <v>-29.2</v>
      </c>
      <c r="L15" s="43">
        <v>-12.55</v>
      </c>
      <c r="M15" s="43">
        <v>-22.9</v>
      </c>
      <c r="N15" s="43">
        <v>-34.35</v>
      </c>
    </row>
    <row r="16" spans="1:14" ht="15.75" customHeight="1" x14ac:dyDescent="0.25">
      <c r="A16" s="221" t="s">
        <v>236</v>
      </c>
      <c r="B16" s="43">
        <v>-11.538461538461538</v>
      </c>
      <c r="C16" s="34">
        <v>4</v>
      </c>
      <c r="D16" s="44">
        <v>-10</v>
      </c>
      <c r="E16" s="44">
        <v>-19.047619047619044</v>
      </c>
      <c r="F16" s="43">
        <v>-39.285714285714285</v>
      </c>
      <c r="G16" s="43">
        <v>-48.598130841121488</v>
      </c>
      <c r="H16" s="43">
        <v>-23.015873015873012</v>
      </c>
      <c r="I16" s="34">
        <v>-7.1428571428571459</v>
      </c>
      <c r="J16" s="34">
        <v>-54.761904761904773</v>
      </c>
      <c r="K16" s="43">
        <v>-23.913043478260875</v>
      </c>
      <c r="L16" s="43">
        <v>-28.260869565217398</v>
      </c>
      <c r="M16" s="43">
        <v>-25.531914893617024</v>
      </c>
      <c r="N16" s="43">
        <v>-47.887323943661968</v>
      </c>
    </row>
    <row r="17" spans="1:14" ht="15.75" customHeight="1" x14ac:dyDescent="0.25">
      <c r="A17" s="221" t="s">
        <v>237</v>
      </c>
      <c r="B17" s="43">
        <v>-7.5</v>
      </c>
      <c r="C17" s="34">
        <v>7</v>
      </c>
      <c r="D17" s="44">
        <v>-4.3478260869565251</v>
      </c>
      <c r="E17" s="44">
        <v>-10.714285714285714</v>
      </c>
      <c r="F17" s="43">
        <v>-14.17910447761194</v>
      </c>
      <c r="G17" s="43">
        <v>-30.882352941176467</v>
      </c>
      <c r="H17" s="43">
        <v>-22.023809523809529</v>
      </c>
      <c r="I17" s="34">
        <v>-17.5</v>
      </c>
      <c r="J17" s="34">
        <v>-17.368421052631582</v>
      </c>
      <c r="K17" s="43">
        <v>-39.080459770114949</v>
      </c>
      <c r="L17" s="43">
        <v>-14.772727272727273</v>
      </c>
      <c r="M17" s="43">
        <v>-21.634615384615383</v>
      </c>
      <c r="N17" s="43">
        <v>-27.722772277227723</v>
      </c>
    </row>
    <row r="18" spans="1:14" ht="31.5" x14ac:dyDescent="0.25">
      <c r="A18" s="222" t="s">
        <v>240</v>
      </c>
      <c r="B18" s="43">
        <v>0</v>
      </c>
      <c r="C18" s="34">
        <v>1</v>
      </c>
      <c r="D18" s="44">
        <v>-8.3333333333333321</v>
      </c>
      <c r="E18" s="44">
        <v>-27.272727272727273</v>
      </c>
      <c r="F18" s="43">
        <v>-35.294117647058826</v>
      </c>
      <c r="G18" s="43">
        <v>-36.206896551724135</v>
      </c>
      <c r="H18" s="43">
        <v>-18.75</v>
      </c>
      <c r="I18" s="34">
        <v>-6.382978723404257</v>
      </c>
      <c r="J18" s="34">
        <v>-11.538461538461542</v>
      </c>
      <c r="K18" s="43">
        <v>-20.238095238095234</v>
      </c>
      <c r="L18" s="43">
        <v>-6.1538461538461533</v>
      </c>
      <c r="M18" s="43">
        <v>-19.49152542372881</v>
      </c>
      <c r="N18" s="43">
        <v>-37.31343283582089</v>
      </c>
    </row>
    <row r="19" spans="1:14" ht="15.75" x14ac:dyDescent="0.25">
      <c r="A19" s="222" t="s">
        <v>239</v>
      </c>
      <c r="B19" s="43">
        <v>-50</v>
      </c>
      <c r="C19" s="34">
        <v>-29.766666666666701</v>
      </c>
      <c r="D19" s="44">
        <v>25</v>
      </c>
      <c r="E19" s="44">
        <v>16.666666666666664</v>
      </c>
      <c r="F19" s="43">
        <v>-31.81818181818182</v>
      </c>
      <c r="G19" s="43">
        <v>-55</v>
      </c>
      <c r="H19" s="43">
        <v>-32.5</v>
      </c>
      <c r="I19" s="34">
        <v>6.25</v>
      </c>
      <c r="J19" s="34">
        <v>-17.272727272727277</v>
      </c>
      <c r="K19" s="43">
        <v>-17.5</v>
      </c>
      <c r="L19" s="43">
        <v>0</v>
      </c>
      <c r="M19" s="43">
        <v>-27.5</v>
      </c>
      <c r="N19" s="43">
        <v>-25</v>
      </c>
    </row>
    <row r="20" spans="1:14" ht="14.25" customHeight="1" x14ac:dyDescent="0.2">
      <c r="A20" s="220" t="s">
        <v>95</v>
      </c>
      <c r="B20" s="43">
        <v>-19.7</v>
      </c>
      <c r="C20" s="34">
        <v>0</v>
      </c>
      <c r="D20" s="44">
        <v>0</v>
      </c>
      <c r="E20" s="44">
        <v>-19.099999999999998</v>
      </c>
      <c r="F20" s="43">
        <v>5</v>
      </c>
      <c r="G20" s="43">
        <v>-3.2000000000000028</v>
      </c>
      <c r="H20" s="43">
        <v>17.899999999999999</v>
      </c>
      <c r="I20" s="34">
        <v>10.300000000000004</v>
      </c>
      <c r="J20" s="34">
        <v>4.1000000000000014</v>
      </c>
      <c r="K20" s="43">
        <v>4.5999999999999979</v>
      </c>
      <c r="L20" s="43">
        <v>3.6999999999999957</v>
      </c>
      <c r="M20" s="43">
        <v>-10.400000000000002</v>
      </c>
      <c r="N20" s="43">
        <v>-10.899999999999999</v>
      </c>
    </row>
    <row r="21" spans="1:14" ht="15.75" x14ac:dyDescent="0.25">
      <c r="A21" s="221" t="s">
        <v>236</v>
      </c>
      <c r="B21" s="43">
        <v>-17.307692307692307</v>
      </c>
      <c r="C21" s="34">
        <v>-14.285714285714285</v>
      </c>
      <c r="D21" s="44">
        <v>5</v>
      </c>
      <c r="E21" s="44">
        <v>-33.333333333333343</v>
      </c>
      <c r="F21" s="43">
        <v>14.285714285714288</v>
      </c>
      <c r="G21" s="43">
        <v>0</v>
      </c>
      <c r="H21" s="43">
        <v>12.698412698412699</v>
      </c>
      <c r="I21" s="34">
        <v>-10.389610389610397</v>
      </c>
      <c r="J21" s="34">
        <v>-38.095238095238088</v>
      </c>
      <c r="K21" s="43">
        <v>-8.695652173913043</v>
      </c>
      <c r="L21" s="43">
        <v>-47.826086956521749</v>
      </c>
      <c r="M21" s="43">
        <v>-17.021276595744684</v>
      </c>
      <c r="N21" s="43">
        <v>-23.943661971830984</v>
      </c>
    </row>
    <row r="22" spans="1:14" ht="15.75" customHeight="1" x14ac:dyDescent="0.25">
      <c r="A22" s="221" t="s">
        <v>237</v>
      </c>
      <c r="B22" s="43">
        <v>-30</v>
      </c>
      <c r="C22" s="34">
        <v>11.111111111111114</v>
      </c>
      <c r="D22" s="44">
        <v>17.391304347826086</v>
      </c>
      <c r="E22" s="44">
        <v>14.285714285714285</v>
      </c>
      <c r="F22" s="43">
        <v>-4.4776119402985053</v>
      </c>
      <c r="G22" s="43">
        <v>-10.784313725490197</v>
      </c>
      <c r="H22" s="43">
        <v>14.285714285714281</v>
      </c>
      <c r="I22" s="34">
        <v>28.75</v>
      </c>
      <c r="J22" s="34">
        <v>2.1052631578947363</v>
      </c>
      <c r="K22" s="43">
        <v>6.8965517241379359</v>
      </c>
      <c r="L22" s="43">
        <v>0</v>
      </c>
      <c r="M22" s="43">
        <v>-7.6923076923076934</v>
      </c>
      <c r="N22" s="43">
        <v>-4.9504950495049505</v>
      </c>
    </row>
    <row r="23" spans="1:14" ht="15.75" customHeight="1" x14ac:dyDescent="0.25">
      <c r="A23" s="222" t="s">
        <v>240</v>
      </c>
      <c r="B23" s="43">
        <v>0</v>
      </c>
      <c r="C23" s="34">
        <v>50</v>
      </c>
      <c r="D23" s="44">
        <v>-50</v>
      </c>
      <c r="E23" s="44">
        <v>-18.181818181818183</v>
      </c>
      <c r="F23" s="43">
        <v>14.705882352941178</v>
      </c>
      <c r="G23" s="43">
        <v>10.3448275862069</v>
      </c>
      <c r="H23" s="43">
        <v>25</v>
      </c>
      <c r="I23" s="34">
        <v>14.893617021276597</v>
      </c>
      <c r="J23" s="34">
        <v>17.307692307692307</v>
      </c>
      <c r="K23" s="43">
        <v>21.428571428571431</v>
      </c>
      <c r="L23" s="43">
        <v>26.153846153846153</v>
      </c>
      <c r="M23" s="43">
        <v>0</v>
      </c>
      <c r="N23" s="43">
        <v>2.9850746268656714</v>
      </c>
    </row>
    <row r="24" spans="1:14" ht="15.75" customHeight="1" x14ac:dyDescent="0.25">
      <c r="A24" s="222" t="s">
        <v>239</v>
      </c>
      <c r="B24" s="43">
        <v>0</v>
      </c>
      <c r="C24" s="34">
        <v>0</v>
      </c>
      <c r="D24" s="44">
        <v>-100</v>
      </c>
      <c r="E24" s="44">
        <v>0</v>
      </c>
      <c r="F24" s="43">
        <v>9.0909090909090864</v>
      </c>
      <c r="G24" s="43">
        <v>0</v>
      </c>
      <c r="H24" s="43">
        <v>35</v>
      </c>
      <c r="I24" s="34">
        <v>0</v>
      </c>
      <c r="J24" s="34">
        <v>29.090909090909086</v>
      </c>
      <c r="K24" s="43">
        <v>-10</v>
      </c>
      <c r="L24" s="43">
        <v>9.090909090909097</v>
      </c>
      <c r="M24" s="43">
        <v>-25</v>
      </c>
      <c r="N24" s="43">
        <v>-22.222222222222221</v>
      </c>
    </row>
    <row r="25" spans="1:14" s="48" customFormat="1" x14ac:dyDescent="0.2">
      <c r="A25" s="248" t="s">
        <v>96</v>
      </c>
      <c r="B25" s="248"/>
      <c r="C25" s="248"/>
      <c r="D25" s="248"/>
      <c r="E25" s="248"/>
      <c r="F25" s="248"/>
      <c r="G25" s="248"/>
      <c r="H25" s="248"/>
      <c r="I25" s="248"/>
      <c r="J25" s="145"/>
      <c r="K25" s="43"/>
      <c r="L25" s="43"/>
      <c r="M25" s="43"/>
      <c r="N25" s="43"/>
    </row>
    <row r="26" spans="1:14" x14ac:dyDescent="0.2">
      <c r="A26" s="220" t="s">
        <v>88</v>
      </c>
      <c r="B26" s="97">
        <v>-7.25</v>
      </c>
      <c r="C26" s="98">
        <v>23</v>
      </c>
      <c r="D26" s="44">
        <v>14.65</v>
      </c>
      <c r="E26" s="44">
        <v>-8.9500000000000028</v>
      </c>
      <c r="F26" s="43">
        <v>26.049999999999997</v>
      </c>
      <c r="G26" s="43">
        <v>28.65</v>
      </c>
      <c r="H26" s="97">
        <v>29.700000000000006</v>
      </c>
      <c r="I26" s="98">
        <v>23.349999999999998</v>
      </c>
      <c r="J26" s="98">
        <v>41.649999999999991</v>
      </c>
      <c r="K26" s="43">
        <v>24.4</v>
      </c>
      <c r="L26" s="43">
        <v>10.450000000000003</v>
      </c>
      <c r="M26" s="43">
        <v>9.8000000000000007</v>
      </c>
      <c r="N26" s="43">
        <v>11.5</v>
      </c>
    </row>
    <row r="27" spans="1:14" ht="15.75" x14ac:dyDescent="0.25">
      <c r="A27" s="221" t="s">
        <v>236</v>
      </c>
      <c r="B27" s="43">
        <v>-7.777777777777775</v>
      </c>
      <c r="C27" s="34">
        <v>2.7272727272727266</v>
      </c>
      <c r="D27" s="44">
        <v>11.764705882352938</v>
      </c>
      <c r="E27" s="44">
        <v>-20.3125</v>
      </c>
      <c r="F27" s="43">
        <v>29.62962962962963</v>
      </c>
      <c r="G27" s="43">
        <v>43.333333333333329</v>
      </c>
      <c r="H27" s="43">
        <v>19.38775510204081</v>
      </c>
      <c r="I27" s="34">
        <v>5.0000000000000036</v>
      </c>
      <c r="J27" s="34">
        <v>32.432432432432435</v>
      </c>
      <c r="K27" s="43">
        <v>11.016949152542374</v>
      </c>
      <c r="L27" s="43">
        <v>-15.789473684210526</v>
      </c>
      <c r="M27" s="43">
        <v>-15.584415584415588</v>
      </c>
      <c r="N27" s="43">
        <v>-5.1282051282051277</v>
      </c>
    </row>
    <row r="28" spans="1:14" ht="15.75" x14ac:dyDescent="0.25">
      <c r="A28" s="221" t="s">
        <v>237</v>
      </c>
      <c r="B28" s="43">
        <v>-3.8461538461538467</v>
      </c>
      <c r="C28" s="34">
        <v>15</v>
      </c>
      <c r="D28" s="44">
        <v>26.086956521739133</v>
      </c>
      <c r="E28" s="44">
        <v>16.666666666666664</v>
      </c>
      <c r="F28" s="43">
        <v>35.964912280701753</v>
      </c>
      <c r="G28" s="43">
        <v>34.821428571428569</v>
      </c>
      <c r="H28" s="43">
        <v>28.409090909090907</v>
      </c>
      <c r="I28" s="34">
        <v>16.842105263157897</v>
      </c>
      <c r="J28" s="34">
        <v>45.454545454545453</v>
      </c>
      <c r="K28" s="43">
        <v>30.76923076923077</v>
      </c>
      <c r="L28" s="43">
        <v>9.7701149425287355</v>
      </c>
      <c r="M28" s="43">
        <v>8.9108910891089153</v>
      </c>
      <c r="N28" s="43">
        <v>19.49152542372882</v>
      </c>
    </row>
    <row r="29" spans="1:14" ht="31.5" customHeight="1" x14ac:dyDescent="0.25">
      <c r="A29" s="222" t="s">
        <v>238</v>
      </c>
      <c r="B29" s="43">
        <v>-49.999999999999993</v>
      </c>
      <c r="C29" s="34">
        <v>20</v>
      </c>
      <c r="D29" s="44">
        <v>-14.285714285714281</v>
      </c>
      <c r="E29" s="44">
        <v>0</v>
      </c>
      <c r="F29" s="43">
        <v>14.705882352941174</v>
      </c>
      <c r="G29" s="43">
        <v>63.15789473684211</v>
      </c>
      <c r="H29" s="43">
        <v>46.341463414634148</v>
      </c>
      <c r="I29" s="34">
        <v>63.043478260869563</v>
      </c>
      <c r="J29" s="34">
        <v>53.448275862068968</v>
      </c>
      <c r="K29" s="43">
        <v>21.428571428571431</v>
      </c>
      <c r="L29" s="43">
        <v>18.571428571428566</v>
      </c>
      <c r="M29" s="43">
        <v>28.169014084507044</v>
      </c>
      <c r="N29" s="43">
        <v>17.857142857142858</v>
      </c>
    </row>
    <row r="30" spans="1:14" ht="15.75" x14ac:dyDescent="0.25">
      <c r="A30" s="222" t="s">
        <v>239</v>
      </c>
      <c r="B30" s="43">
        <v>25</v>
      </c>
      <c r="C30" s="34">
        <v>-20</v>
      </c>
      <c r="D30" s="44">
        <v>12.5</v>
      </c>
      <c r="E30" s="44">
        <v>-37.5</v>
      </c>
      <c r="F30" s="43">
        <v>13.636363636363633</v>
      </c>
      <c r="G30" s="43">
        <v>-43.75</v>
      </c>
      <c r="H30" s="43">
        <v>27.586206896551726</v>
      </c>
      <c r="I30" s="34">
        <v>13.636363636363633</v>
      </c>
      <c r="J30" s="34">
        <v>32.87671232876712</v>
      </c>
      <c r="K30" s="43">
        <v>47.72727272727272</v>
      </c>
      <c r="L30" s="43">
        <v>9.0909090909090864</v>
      </c>
      <c r="M30" s="43">
        <v>35.714285714285722</v>
      </c>
      <c r="N30" s="43">
        <v>0</v>
      </c>
    </row>
    <row r="31" spans="1:14" x14ac:dyDescent="0.2">
      <c r="A31" s="220" t="s">
        <v>93</v>
      </c>
      <c r="B31" s="43">
        <v>-18.399999999999999</v>
      </c>
      <c r="C31" s="44">
        <v>-2</v>
      </c>
      <c r="D31" s="44">
        <v>11.7</v>
      </c>
      <c r="E31" s="79">
        <v>-31.5</v>
      </c>
      <c r="F31" s="43">
        <v>7.7999999999999972</v>
      </c>
      <c r="G31" s="43">
        <v>8.4000000000000021</v>
      </c>
      <c r="H31" s="43">
        <v>24.1</v>
      </c>
      <c r="I31" s="44">
        <v>23.599999999999998</v>
      </c>
      <c r="J31" s="44">
        <v>19.199999999999996</v>
      </c>
      <c r="K31" s="43">
        <v>23.1</v>
      </c>
      <c r="L31" s="43">
        <v>9.0999999999999979</v>
      </c>
      <c r="M31" s="43">
        <v>-10.8</v>
      </c>
      <c r="N31" s="43">
        <v>-9.8999999999999986</v>
      </c>
    </row>
    <row r="32" spans="1:14" ht="15.75" x14ac:dyDescent="0.25">
      <c r="A32" s="221" t="s">
        <v>236</v>
      </c>
      <c r="B32" s="43">
        <v>-15.555555555555557</v>
      </c>
      <c r="C32" s="34">
        <v>3.7037037037037024</v>
      </c>
      <c r="D32" s="44">
        <v>-5.8823529411764728</v>
      </c>
      <c r="E32" s="44">
        <v>-62.5</v>
      </c>
      <c r="F32" s="43">
        <v>3.7037037037037095</v>
      </c>
      <c r="G32" s="43">
        <v>-13.333333333333334</v>
      </c>
      <c r="H32" s="43">
        <v>22.448979591836739</v>
      </c>
      <c r="I32" s="34">
        <v>-10</v>
      </c>
      <c r="J32" s="34">
        <v>29.72972972972973</v>
      </c>
      <c r="K32" s="43">
        <v>5.0847457627118686</v>
      </c>
      <c r="L32" s="43">
        <v>-57.89473684210526</v>
      </c>
      <c r="M32" s="43">
        <v>-15.584415584415588</v>
      </c>
      <c r="N32" s="43">
        <v>-23.076923076923077</v>
      </c>
    </row>
    <row r="33" spans="1:14" ht="15.75" x14ac:dyDescent="0.25">
      <c r="A33" s="221" t="s">
        <v>241</v>
      </c>
      <c r="B33" s="43">
        <v>-15.384615384615385</v>
      </c>
      <c r="C33" s="34">
        <v>-10</v>
      </c>
      <c r="D33" s="44">
        <v>39.130434782608695</v>
      </c>
      <c r="E33" s="44">
        <v>38.888888888888886</v>
      </c>
      <c r="F33" s="43">
        <v>7.0175438596491198</v>
      </c>
      <c r="G33" s="43">
        <v>19.642857142857142</v>
      </c>
      <c r="H33" s="43">
        <v>20.454545454545457</v>
      </c>
      <c r="I33" s="34">
        <v>34.736842105263158</v>
      </c>
      <c r="J33" s="34">
        <v>3.8961038961038952</v>
      </c>
      <c r="K33" s="43">
        <v>32.307692307692314</v>
      </c>
      <c r="L33" s="43">
        <v>19.540229885057471</v>
      </c>
      <c r="M33" s="43">
        <v>-8.9108910891089081</v>
      </c>
      <c r="N33" s="43">
        <v>-11.864406779661017</v>
      </c>
    </row>
    <row r="34" spans="1:14" ht="31.5" customHeight="1" x14ac:dyDescent="0.25">
      <c r="A34" s="222" t="s">
        <v>238</v>
      </c>
      <c r="B34" s="43">
        <v>-100</v>
      </c>
      <c r="C34" s="34">
        <v>100</v>
      </c>
      <c r="D34" s="44">
        <v>-28.571428571428569</v>
      </c>
      <c r="E34" s="44">
        <v>-40</v>
      </c>
      <c r="F34" s="43">
        <v>17.647058823529413</v>
      </c>
      <c r="G34" s="43">
        <v>21.052631578947366</v>
      </c>
      <c r="H34" s="43">
        <v>36.585365853658537</v>
      </c>
      <c r="I34" s="34">
        <v>43.478260869565219</v>
      </c>
      <c r="J34" s="34">
        <v>48.275862068965509</v>
      </c>
      <c r="K34" s="43">
        <v>34.693877551020407</v>
      </c>
      <c r="L34" s="43">
        <v>15.714285714285719</v>
      </c>
      <c r="M34" s="43">
        <v>-11.267605633802816</v>
      </c>
      <c r="N34" s="43">
        <v>-4.2857142857142856</v>
      </c>
    </row>
    <row r="35" spans="1:14" ht="15.75" x14ac:dyDescent="0.25">
      <c r="A35" s="222" t="s">
        <v>242</v>
      </c>
      <c r="B35" s="43">
        <v>0</v>
      </c>
      <c r="C35" s="34">
        <v>-2</v>
      </c>
      <c r="D35" s="44">
        <v>0</v>
      </c>
      <c r="E35" s="44">
        <v>-50</v>
      </c>
      <c r="F35" s="43">
        <v>0</v>
      </c>
      <c r="G35" s="43">
        <v>37.5</v>
      </c>
      <c r="H35" s="43">
        <v>20.68965517241379</v>
      </c>
      <c r="I35" s="34">
        <v>27.27272727272727</v>
      </c>
      <c r="J35" s="34">
        <v>6.8493150684931514</v>
      </c>
      <c r="K35" s="43">
        <v>18.181818181818183</v>
      </c>
      <c r="L35" s="43">
        <v>0</v>
      </c>
      <c r="M35" s="43">
        <v>-3.571428571428573</v>
      </c>
      <c r="N35" s="43">
        <v>-4.5454545454545459</v>
      </c>
    </row>
    <row r="36" spans="1:14" ht="14.25" customHeight="1" x14ac:dyDescent="0.2">
      <c r="A36" s="220" t="s">
        <v>95</v>
      </c>
      <c r="B36" s="43">
        <v>21</v>
      </c>
      <c r="C36" s="34">
        <v>-4</v>
      </c>
      <c r="D36" s="44">
        <v>62.7</v>
      </c>
      <c r="E36" s="44">
        <v>60.3</v>
      </c>
      <c r="F36" s="43">
        <v>51.400000000000006</v>
      </c>
      <c r="G36" s="43">
        <v>33.900000000000006</v>
      </c>
      <c r="H36" s="43">
        <v>59.900000000000006</v>
      </c>
      <c r="I36" s="34">
        <v>57.1</v>
      </c>
      <c r="J36" s="34">
        <v>57.1</v>
      </c>
      <c r="K36" s="43">
        <v>64.599999999999994</v>
      </c>
      <c r="L36" s="43">
        <v>63.7</v>
      </c>
      <c r="M36" s="43">
        <v>78.7</v>
      </c>
      <c r="N36" s="43">
        <v>68.600000000000009</v>
      </c>
    </row>
    <row r="37" spans="1:14" ht="15.75" x14ac:dyDescent="0.25">
      <c r="A37" s="221" t="s">
        <v>243</v>
      </c>
      <c r="B37" s="43">
        <v>11.111111111111114</v>
      </c>
      <c r="C37" s="34">
        <v>0</v>
      </c>
      <c r="D37" s="44">
        <v>52.941176470588239</v>
      </c>
      <c r="E37" s="44">
        <v>68.75</v>
      </c>
      <c r="F37" s="43">
        <v>37.037037037037038</v>
      </c>
      <c r="G37" s="43">
        <v>33.333333333333329</v>
      </c>
      <c r="H37" s="43">
        <v>73.469387755102034</v>
      </c>
      <c r="I37" s="34">
        <v>68.333333333333329</v>
      </c>
      <c r="J37" s="34">
        <v>83.78378378378379</v>
      </c>
      <c r="K37" s="43">
        <v>66.101694915254242</v>
      </c>
      <c r="L37" s="43">
        <v>73.684210526315795</v>
      </c>
      <c r="M37" s="43">
        <v>72.72727272727272</v>
      </c>
      <c r="N37" s="43">
        <v>69.230769230769226</v>
      </c>
    </row>
    <row r="38" spans="1:14" ht="15.75" x14ac:dyDescent="0.25">
      <c r="A38" s="221" t="s">
        <v>244</v>
      </c>
      <c r="B38" s="43">
        <v>30.769230769230774</v>
      </c>
      <c r="C38" s="34">
        <v>-25.925925925925924</v>
      </c>
      <c r="D38" s="44">
        <v>78.260869565217391</v>
      </c>
      <c r="E38" s="44">
        <v>66.666666666666671</v>
      </c>
      <c r="F38" s="43">
        <v>64.912280701754383</v>
      </c>
      <c r="G38" s="43">
        <v>33.928571428571423</v>
      </c>
      <c r="H38" s="43">
        <v>61.363636363636374</v>
      </c>
      <c r="I38" s="34">
        <v>67.368421052631575</v>
      </c>
      <c r="J38" s="34">
        <v>80.519480519480524</v>
      </c>
      <c r="K38" s="43">
        <v>66.15384615384616</v>
      </c>
      <c r="L38" s="43">
        <v>60.919540229885051</v>
      </c>
      <c r="M38" s="43">
        <v>80.198019801980195</v>
      </c>
      <c r="N38" s="43">
        <v>66.949152542372886</v>
      </c>
    </row>
    <row r="39" spans="1:14" ht="31.5" customHeight="1" x14ac:dyDescent="0.25">
      <c r="A39" s="222" t="s">
        <v>238</v>
      </c>
      <c r="B39" s="43">
        <v>100</v>
      </c>
      <c r="C39" s="44">
        <v>40</v>
      </c>
      <c r="D39" s="44">
        <v>71.428571428571416</v>
      </c>
      <c r="E39" s="44">
        <v>40</v>
      </c>
      <c r="F39" s="43">
        <v>35.294117647058826</v>
      </c>
      <c r="G39" s="43">
        <v>28.947368421052634</v>
      </c>
      <c r="H39" s="43">
        <v>56.097560975609753</v>
      </c>
      <c r="I39" s="44">
        <v>19.565217391304344</v>
      </c>
      <c r="J39" s="44">
        <v>51.724137931034484</v>
      </c>
      <c r="K39" s="43">
        <v>75.510204081632651</v>
      </c>
      <c r="L39" s="43">
        <v>61.428571428571416</v>
      </c>
      <c r="M39" s="43">
        <v>83.098591549295776</v>
      </c>
      <c r="N39" s="43">
        <v>60</v>
      </c>
    </row>
    <row r="40" spans="1:14" ht="15.75" x14ac:dyDescent="0.25">
      <c r="A40" s="222" t="s">
        <v>239</v>
      </c>
      <c r="B40" s="43">
        <v>0</v>
      </c>
      <c r="C40" s="34">
        <v>100</v>
      </c>
      <c r="D40" s="44">
        <v>0</v>
      </c>
      <c r="E40" s="44">
        <v>50</v>
      </c>
      <c r="F40" s="43">
        <v>59.090909090909101</v>
      </c>
      <c r="G40" s="43">
        <v>62.5</v>
      </c>
      <c r="H40" s="43">
        <v>37.931034482758626</v>
      </c>
      <c r="I40" s="34">
        <v>63.63636363636364</v>
      </c>
      <c r="J40" s="34">
        <v>23.287671232876708</v>
      </c>
      <c r="K40" s="43">
        <v>31.818181818181813</v>
      </c>
      <c r="L40" s="43">
        <v>81.818181818181813</v>
      </c>
      <c r="M40" s="43">
        <v>78.571428571428569</v>
      </c>
      <c r="N40" s="43">
        <v>80.303030303030297</v>
      </c>
    </row>
    <row r="41" spans="1:14" s="48" customFormat="1" x14ac:dyDescent="0.2">
      <c r="A41" s="248" t="s">
        <v>101</v>
      </c>
      <c r="B41" s="248"/>
      <c r="C41" s="248"/>
      <c r="D41" s="248"/>
      <c r="E41" s="248"/>
      <c r="F41" s="248"/>
      <c r="G41" s="248"/>
      <c r="H41" s="248"/>
      <c r="I41" s="248"/>
      <c r="J41" s="152"/>
      <c r="K41" s="43"/>
      <c r="L41" s="43"/>
      <c r="M41" s="43"/>
      <c r="N41" s="43"/>
    </row>
    <row r="42" spans="1:14" x14ac:dyDescent="0.2">
      <c r="A42" s="220" t="s">
        <v>88</v>
      </c>
      <c r="B42" s="43">
        <v>9.2500000000000071</v>
      </c>
      <c r="C42" s="34">
        <v>30</v>
      </c>
      <c r="D42" s="44">
        <v>26.45</v>
      </c>
      <c r="E42" s="44">
        <v>2.75</v>
      </c>
      <c r="F42" s="43">
        <v>27.85</v>
      </c>
      <c r="G42" s="43">
        <v>41.550000000000004</v>
      </c>
      <c r="H42" s="43">
        <v>38.650000000000006</v>
      </c>
      <c r="I42" s="34">
        <v>34.450000000000003</v>
      </c>
      <c r="J42" s="34">
        <v>40.200000000000003</v>
      </c>
      <c r="K42" s="43">
        <v>27.949999999999996</v>
      </c>
      <c r="L42" s="43">
        <v>21.35</v>
      </c>
      <c r="M42" s="43">
        <v>19.7</v>
      </c>
      <c r="N42" s="43">
        <v>11.900000000000002</v>
      </c>
    </row>
    <row r="43" spans="1:14" ht="18" customHeight="1" x14ac:dyDescent="0.25">
      <c r="A43" s="221" t="s">
        <v>236</v>
      </c>
      <c r="B43" s="43">
        <v>1.3513513513513473</v>
      </c>
      <c r="C43" s="34">
        <v>-1.162790697674418</v>
      </c>
      <c r="D43" s="44">
        <v>36.363636363636367</v>
      </c>
      <c r="E43" s="44">
        <v>-4.9999999999999964</v>
      </c>
      <c r="F43" s="43">
        <v>33.333333333333329</v>
      </c>
      <c r="G43" s="43">
        <v>36.36363636363636</v>
      </c>
      <c r="H43" s="43">
        <v>8.9743589743589745</v>
      </c>
      <c r="I43" s="34">
        <v>23.86363636363636</v>
      </c>
      <c r="J43" s="34">
        <v>18.461538461538456</v>
      </c>
      <c r="K43" s="43">
        <v>22.448979591836732</v>
      </c>
      <c r="L43" s="43">
        <v>-7.5</v>
      </c>
      <c r="M43" s="43">
        <v>-16.037735849056595</v>
      </c>
      <c r="N43" s="43">
        <v>3.5714285714285694</v>
      </c>
    </row>
    <row r="44" spans="1:14" ht="15.75" x14ac:dyDescent="0.25">
      <c r="A44" s="221" t="s">
        <v>237</v>
      </c>
      <c r="B44" s="43">
        <v>15.517241379310345</v>
      </c>
      <c r="C44" s="34">
        <v>18.115942028985508</v>
      </c>
      <c r="D44" s="44">
        <v>32.692307692307693</v>
      </c>
      <c r="E44" s="44">
        <v>-12.5</v>
      </c>
      <c r="F44" s="43">
        <v>37</v>
      </c>
      <c r="G44" s="43">
        <v>42.452830188679243</v>
      </c>
      <c r="H44" s="43">
        <v>46.296296296296291</v>
      </c>
      <c r="I44" s="34">
        <v>28.31325301204819</v>
      </c>
      <c r="J44" s="34">
        <v>41.228070175438589</v>
      </c>
      <c r="K44" s="43">
        <v>26.063829787234045</v>
      </c>
      <c r="L44" s="43">
        <v>15.333333333333336</v>
      </c>
      <c r="M44" s="43">
        <v>33.333333333333336</v>
      </c>
      <c r="N44" s="43">
        <v>19.587628865979376</v>
      </c>
    </row>
    <row r="45" spans="1:14" ht="31.5" x14ac:dyDescent="0.25">
      <c r="A45" s="222" t="s">
        <v>240</v>
      </c>
      <c r="B45" s="43">
        <v>14.285714285714285</v>
      </c>
      <c r="C45" s="34">
        <v>14.285714285714288</v>
      </c>
      <c r="D45" s="44">
        <v>-21.428571428571427</v>
      </c>
      <c r="E45" s="44">
        <v>26.470588235294127</v>
      </c>
      <c r="F45" s="43">
        <v>16.279069767441861</v>
      </c>
      <c r="G45" s="43">
        <v>54</v>
      </c>
      <c r="H45" s="43">
        <v>47</v>
      </c>
      <c r="I45" s="34">
        <v>48.484848484848484</v>
      </c>
      <c r="J45" s="34">
        <v>60.975609756097569</v>
      </c>
      <c r="K45" s="43">
        <v>34.722222222222229</v>
      </c>
      <c r="L45" s="43">
        <v>32.638888888888886</v>
      </c>
      <c r="M45" s="43">
        <v>27.848101265822784</v>
      </c>
      <c r="N45" s="43">
        <v>10.75949367088608</v>
      </c>
    </row>
    <row r="46" spans="1:14" ht="15.75" x14ac:dyDescent="0.25">
      <c r="A46" s="222" t="s">
        <v>239</v>
      </c>
      <c r="B46" s="43">
        <v>50</v>
      </c>
      <c r="C46" s="34">
        <v>-10</v>
      </c>
      <c r="D46" s="44">
        <v>35.714285714285708</v>
      </c>
      <c r="E46" s="44">
        <v>10</v>
      </c>
      <c r="F46" s="43">
        <v>25</v>
      </c>
      <c r="G46" s="43">
        <v>19.999999999999996</v>
      </c>
      <c r="H46" s="43">
        <v>41.891891891891888</v>
      </c>
      <c r="I46" s="34">
        <v>33.333333333333336</v>
      </c>
      <c r="J46" s="34">
        <v>58</v>
      </c>
      <c r="K46" s="43">
        <v>40.625</v>
      </c>
      <c r="L46" s="43">
        <v>32.5</v>
      </c>
      <c r="M46" s="43">
        <v>15</v>
      </c>
      <c r="N46" s="43">
        <v>8</v>
      </c>
    </row>
    <row r="47" spans="1:14" x14ac:dyDescent="0.2">
      <c r="A47" s="220" t="s">
        <v>93</v>
      </c>
      <c r="B47" s="43">
        <v>3.8999999999999986</v>
      </c>
      <c r="C47" s="34">
        <v>10</v>
      </c>
      <c r="D47" s="44">
        <v>21.6</v>
      </c>
      <c r="E47" s="44">
        <v>-9.6000000000000014</v>
      </c>
      <c r="F47" s="43">
        <v>16.400000000000002</v>
      </c>
      <c r="G47" s="43">
        <v>8.1</v>
      </c>
      <c r="H47" s="43">
        <v>27.5</v>
      </c>
      <c r="I47" s="34">
        <v>19.900000000000002</v>
      </c>
      <c r="J47" s="34">
        <v>-2.8999999999999986</v>
      </c>
      <c r="K47" s="43">
        <v>-3.5999999999999979</v>
      </c>
      <c r="L47" s="43">
        <v>12.8</v>
      </c>
      <c r="M47" s="43">
        <v>-1.5</v>
      </c>
      <c r="N47" s="43">
        <v>-2</v>
      </c>
    </row>
    <row r="48" spans="1:14" ht="15.75" x14ac:dyDescent="0.25">
      <c r="A48" s="221" t="s">
        <v>236</v>
      </c>
      <c r="B48" s="43">
        <v>5.405405405405407</v>
      </c>
      <c r="C48" s="34">
        <v>-28.571428571428569</v>
      </c>
      <c r="D48" s="44">
        <v>-9.0909090909090917</v>
      </c>
      <c r="E48" s="44">
        <v>-31.666666666666664</v>
      </c>
      <c r="F48" s="43">
        <v>42.857142857142854</v>
      </c>
      <c r="G48" s="43">
        <v>-9.0909090909090864</v>
      </c>
      <c r="H48" s="43">
        <v>7.6923076923076916</v>
      </c>
      <c r="I48" s="34">
        <v>-13.636363636363633</v>
      </c>
      <c r="J48" s="34">
        <v>-16.923076923076927</v>
      </c>
      <c r="K48" s="43">
        <v>-14.285714285714288</v>
      </c>
      <c r="L48" s="43">
        <v>-25</v>
      </c>
      <c r="M48" s="43">
        <v>-20.754716981132074</v>
      </c>
      <c r="N48" s="43">
        <v>-28.571428571428569</v>
      </c>
    </row>
    <row r="49" spans="1:14" ht="15.75" x14ac:dyDescent="0.25">
      <c r="A49" s="221" t="s">
        <v>237</v>
      </c>
      <c r="B49" s="43">
        <v>6.8965517241379324</v>
      </c>
      <c r="C49" s="34">
        <v>19.35483870967742</v>
      </c>
      <c r="D49" s="44">
        <v>42.307692307692299</v>
      </c>
      <c r="E49" s="44">
        <v>-40.625</v>
      </c>
      <c r="F49" s="43">
        <v>12.000000000000004</v>
      </c>
      <c r="G49" s="43">
        <v>9.4339622641509386</v>
      </c>
      <c r="H49" s="43">
        <v>33.333333333333329</v>
      </c>
      <c r="I49" s="34">
        <v>24.096385542168672</v>
      </c>
      <c r="J49" s="34">
        <v>-3.5087719298245652</v>
      </c>
      <c r="K49" s="43">
        <v>-8.5106382978723421</v>
      </c>
      <c r="L49" s="43">
        <v>6.6666666666666679</v>
      </c>
      <c r="M49" s="43">
        <v>-5.7142857142857153</v>
      </c>
      <c r="N49" s="43">
        <v>-4.1237113402061851</v>
      </c>
    </row>
    <row r="50" spans="1:14" ht="31.5" x14ac:dyDescent="0.25">
      <c r="A50" s="222" t="s">
        <v>240</v>
      </c>
      <c r="B50" s="77">
        <v>-14.285714285714285</v>
      </c>
      <c r="C50" s="34">
        <v>9.090909090909097</v>
      </c>
      <c r="D50" s="44">
        <v>-14.285714285714285</v>
      </c>
      <c r="E50" s="44">
        <v>-17.647058823529409</v>
      </c>
      <c r="F50" s="43">
        <v>11.627906976744185</v>
      </c>
      <c r="G50" s="43">
        <v>18</v>
      </c>
      <c r="H50" s="77">
        <v>24</v>
      </c>
      <c r="I50" s="34">
        <v>33.333333333333329</v>
      </c>
      <c r="J50" s="34">
        <v>0</v>
      </c>
      <c r="K50" s="43">
        <v>-5.5555555555555571</v>
      </c>
      <c r="L50" s="43">
        <v>27.777777777777771</v>
      </c>
      <c r="M50" s="43">
        <v>13.924050632911388</v>
      </c>
      <c r="N50" s="43">
        <v>-1.2658227848101267</v>
      </c>
    </row>
    <row r="51" spans="1:14" ht="15.75" x14ac:dyDescent="0.25">
      <c r="A51" s="222" t="s">
        <v>239</v>
      </c>
      <c r="B51" s="77">
        <v>0</v>
      </c>
      <c r="C51" s="34">
        <v>0</v>
      </c>
      <c r="D51" s="44">
        <v>28.571428571428569</v>
      </c>
      <c r="E51" s="44">
        <v>-20</v>
      </c>
      <c r="F51" s="43">
        <v>11.53846153846154</v>
      </c>
      <c r="G51" s="43">
        <v>53.333333333333336</v>
      </c>
      <c r="H51" s="77">
        <v>40.540540540540533</v>
      </c>
      <c r="I51" s="34">
        <v>27.777777777777779</v>
      </c>
      <c r="J51" s="34">
        <v>32</v>
      </c>
      <c r="K51" s="43">
        <v>62.5</v>
      </c>
      <c r="L51" s="43">
        <v>20</v>
      </c>
      <c r="M51" s="43">
        <v>5.0000000000000036</v>
      </c>
      <c r="N51" s="43">
        <v>14.666666666666666</v>
      </c>
    </row>
    <row r="52" spans="1:14" ht="14.25" customHeight="1" x14ac:dyDescent="0.2">
      <c r="A52" s="220" t="s">
        <v>95</v>
      </c>
      <c r="B52" s="43">
        <v>50.65</v>
      </c>
      <c r="C52" s="34">
        <v>56</v>
      </c>
      <c r="D52" s="44">
        <v>65.650000000000006</v>
      </c>
      <c r="E52" s="44">
        <v>47.9</v>
      </c>
      <c r="F52" s="43">
        <v>50.7</v>
      </c>
      <c r="G52" s="43">
        <v>-5.8</v>
      </c>
      <c r="H52" s="43">
        <v>68.049999999999983</v>
      </c>
      <c r="I52" s="34">
        <v>60.599999999999994</v>
      </c>
      <c r="J52" s="34">
        <v>29.8</v>
      </c>
      <c r="K52" s="43">
        <v>25.650000000000002</v>
      </c>
      <c r="L52" s="43">
        <v>-23.25</v>
      </c>
      <c r="M52" s="43">
        <v>62.8</v>
      </c>
      <c r="N52" s="43">
        <v>60.2</v>
      </c>
    </row>
    <row r="53" spans="1:14" ht="15.75" x14ac:dyDescent="0.25">
      <c r="A53" s="221" t="s">
        <v>236</v>
      </c>
      <c r="B53" s="43">
        <v>50.000000000000007</v>
      </c>
      <c r="C53" s="34">
        <v>7.1428571428571459</v>
      </c>
      <c r="D53" s="44">
        <v>59.090909090909093</v>
      </c>
      <c r="E53" s="44">
        <v>68.333333333333329</v>
      </c>
      <c r="F53" s="43">
        <v>52.380952380952372</v>
      </c>
      <c r="G53" s="43">
        <v>0</v>
      </c>
      <c r="H53" s="43">
        <v>64.102564102564102</v>
      </c>
      <c r="I53" s="34">
        <v>56.81818181818182</v>
      </c>
      <c r="J53" s="34">
        <v>18.461538461538467</v>
      </c>
      <c r="K53" s="43">
        <v>31.632653061224495</v>
      </c>
      <c r="L53" s="43">
        <v>-28.94736842105263</v>
      </c>
      <c r="M53" s="43">
        <v>54.716981132075468</v>
      </c>
      <c r="N53" s="43">
        <v>42.857142857142854</v>
      </c>
    </row>
    <row r="54" spans="1:14" ht="15.75" x14ac:dyDescent="0.25">
      <c r="A54" s="221" t="s">
        <v>237</v>
      </c>
      <c r="B54" s="43">
        <v>46.666666666666664</v>
      </c>
      <c r="C54" s="34">
        <v>62.903225806451616</v>
      </c>
      <c r="D54" s="44">
        <v>63.461538461538467</v>
      </c>
      <c r="E54" s="44">
        <v>50</v>
      </c>
      <c r="F54" s="43">
        <v>66</v>
      </c>
      <c r="G54" s="43">
        <v>61.792452830188672</v>
      </c>
      <c r="H54" s="43">
        <v>71.604938271604937</v>
      </c>
      <c r="I54" s="34">
        <v>62.650602409638559</v>
      </c>
      <c r="J54" s="34">
        <v>43.421052631578945</v>
      </c>
      <c r="K54" s="43">
        <v>19.680851063829792</v>
      </c>
      <c r="L54" s="43">
        <v>-14.835164835164832</v>
      </c>
      <c r="M54" s="43">
        <v>65.238095238095241</v>
      </c>
      <c r="N54" s="43">
        <v>58.762886597938142</v>
      </c>
    </row>
    <row r="55" spans="1:14" ht="31.5" x14ac:dyDescent="0.25">
      <c r="A55" s="222" t="s">
        <v>240</v>
      </c>
      <c r="B55" s="43">
        <v>64.285714285714278</v>
      </c>
      <c r="C55" s="34">
        <v>68.181818181818187</v>
      </c>
      <c r="D55" s="44">
        <v>78.571428571428569</v>
      </c>
      <c r="E55" s="44">
        <v>61.764705882352956</v>
      </c>
      <c r="F55" s="43">
        <v>60.465116279069768</v>
      </c>
      <c r="G55" s="43">
        <v>62</v>
      </c>
      <c r="H55" s="43">
        <v>75</v>
      </c>
      <c r="I55" s="34">
        <v>62.121212121212125</v>
      </c>
      <c r="J55" s="34">
        <v>20.731707317073173</v>
      </c>
      <c r="K55" s="43">
        <v>26.388888888888886</v>
      </c>
      <c r="L55" s="43">
        <v>-28.225806451612911</v>
      </c>
      <c r="M55" s="43">
        <v>63.924050632911388</v>
      </c>
      <c r="N55" s="43">
        <v>64.556962025316452</v>
      </c>
    </row>
    <row r="56" spans="1:14" ht="16.5" thickBot="1" x14ac:dyDescent="0.3">
      <c r="A56" s="223" t="s">
        <v>239</v>
      </c>
      <c r="B56" s="51">
        <v>75</v>
      </c>
      <c r="C56" s="42">
        <v>50</v>
      </c>
      <c r="D56" s="87">
        <v>71.428571428571416</v>
      </c>
      <c r="E56" s="87">
        <v>85</v>
      </c>
      <c r="F56" s="51">
        <v>71.15384615384616</v>
      </c>
      <c r="G56" s="51">
        <v>53.333333333333336</v>
      </c>
      <c r="H56" s="51">
        <v>55.405405405405403</v>
      </c>
      <c r="I56" s="42">
        <v>52.777777777777779</v>
      </c>
      <c r="J56" s="42">
        <v>12</v>
      </c>
      <c r="K56" s="42">
        <v>40.625</v>
      </c>
      <c r="L56" s="42">
        <v>-26.92307692307692</v>
      </c>
      <c r="M56" s="42">
        <v>65</v>
      </c>
      <c r="N56" s="42">
        <v>67.333333333333329</v>
      </c>
    </row>
    <row r="57" spans="1:14" s="48" customFormat="1" x14ac:dyDescent="0.2">
      <c r="A57" s="249" t="s">
        <v>152</v>
      </c>
      <c r="B57" s="249"/>
      <c r="C57" s="249"/>
      <c r="D57" s="249"/>
      <c r="E57" s="249"/>
      <c r="F57" s="249"/>
      <c r="G57" s="249"/>
      <c r="H57" s="249"/>
      <c r="I57" s="249"/>
      <c r="J57" s="152"/>
      <c r="K57" s="69"/>
      <c r="L57" s="69"/>
      <c r="M57" s="69"/>
      <c r="N57" s="69"/>
    </row>
    <row r="58" spans="1:14" x14ac:dyDescent="0.2">
      <c r="A58" s="220" t="s">
        <v>103</v>
      </c>
      <c r="B58" s="88">
        <v>17.850000000000001</v>
      </c>
      <c r="C58" s="88">
        <v>20.727272727272727</v>
      </c>
      <c r="D58" s="88">
        <v>20.522727272727273</v>
      </c>
      <c r="E58" s="88">
        <v>19.218181818181822</v>
      </c>
      <c r="F58" s="88">
        <v>32.736363636363642</v>
      </c>
      <c r="G58" s="88">
        <v>15.886363636363631</v>
      </c>
      <c r="H58" s="88">
        <v>16.836363636363636</v>
      </c>
      <c r="I58" s="88">
        <v>17.518181818181819</v>
      </c>
      <c r="J58" s="88">
        <v>24.036363636363635</v>
      </c>
      <c r="K58" s="88">
        <v>22.563636363636363</v>
      </c>
      <c r="L58" s="88">
        <v>11.004545454545452</v>
      </c>
      <c r="M58" s="88">
        <v>6.9681818181818196</v>
      </c>
      <c r="N58" s="88">
        <v>1.7954545454545461</v>
      </c>
    </row>
    <row r="59" spans="1:14" x14ac:dyDescent="0.2">
      <c r="A59" s="222" t="s">
        <v>104</v>
      </c>
      <c r="B59" s="43">
        <v>50.65</v>
      </c>
      <c r="C59" s="44">
        <v>56</v>
      </c>
      <c r="D59" s="44">
        <v>65.650000000000006</v>
      </c>
      <c r="E59" s="44">
        <v>65.05</v>
      </c>
      <c r="F59" s="43">
        <v>36.4</v>
      </c>
      <c r="G59" s="43">
        <v>61.5</v>
      </c>
      <c r="H59" s="43">
        <v>68.049999999999983</v>
      </c>
      <c r="I59" s="44">
        <v>60.599999999999994</v>
      </c>
      <c r="J59" s="44">
        <v>46.55</v>
      </c>
      <c r="K59" s="43">
        <v>25.650000000000002</v>
      </c>
      <c r="L59" s="43">
        <v>76.75</v>
      </c>
      <c r="M59" s="43">
        <v>62.8</v>
      </c>
      <c r="N59" s="43">
        <v>60.2</v>
      </c>
    </row>
    <row r="60" spans="1:14" x14ac:dyDescent="0.2">
      <c r="A60" s="222" t="s">
        <v>105</v>
      </c>
      <c r="B60" s="41">
        <v>68.5</v>
      </c>
      <c r="C60" s="44">
        <v>64</v>
      </c>
      <c r="D60" s="44">
        <v>40.299999999999997</v>
      </c>
      <c r="E60" s="44">
        <v>63.7</v>
      </c>
      <c r="F60" s="43">
        <v>21.5</v>
      </c>
      <c r="G60" s="43">
        <v>53.399999999999991</v>
      </c>
      <c r="H60" s="41">
        <v>66.25</v>
      </c>
      <c r="I60" s="44">
        <v>53.95</v>
      </c>
      <c r="J60" s="44">
        <v>54</v>
      </c>
      <c r="K60" s="43">
        <v>31.299999999999997</v>
      </c>
      <c r="L60" s="43">
        <v>74.949999999999989</v>
      </c>
      <c r="M60" s="43">
        <v>60.800000000000004</v>
      </c>
      <c r="N60" s="43">
        <v>57.900000000000006</v>
      </c>
    </row>
    <row r="61" spans="1:14" x14ac:dyDescent="0.2">
      <c r="A61" s="222" t="s">
        <v>106</v>
      </c>
      <c r="B61" s="77">
        <v>2.6499999999999986</v>
      </c>
      <c r="C61" s="44">
        <v>12</v>
      </c>
      <c r="D61" s="44">
        <v>6.9</v>
      </c>
      <c r="E61" s="44">
        <v>23.200000000000003</v>
      </c>
      <c r="F61" s="43">
        <v>16.399999999999999</v>
      </c>
      <c r="G61" s="43">
        <v>8.8500000000000014</v>
      </c>
      <c r="H61" s="77">
        <v>6.75</v>
      </c>
      <c r="I61" s="44">
        <v>6.0499999999999972</v>
      </c>
      <c r="J61" s="44">
        <v>30.049999999999997</v>
      </c>
      <c r="K61" s="43">
        <v>28.75</v>
      </c>
      <c r="L61" s="43">
        <v>8.4999999999999964</v>
      </c>
      <c r="M61" s="43">
        <v>3.7000000000000028</v>
      </c>
      <c r="N61" s="43">
        <v>5.6500000000000057</v>
      </c>
    </row>
    <row r="62" spans="1:14" ht="14.25" customHeight="1" x14ac:dyDescent="0.2">
      <c r="A62" s="222" t="s">
        <v>107</v>
      </c>
      <c r="B62" s="43">
        <v>66.55</v>
      </c>
      <c r="C62" s="44">
        <v>56</v>
      </c>
      <c r="D62" s="44">
        <v>49</v>
      </c>
      <c r="E62" s="44">
        <v>52.8</v>
      </c>
      <c r="F62" s="43">
        <v>57.100000000000009</v>
      </c>
      <c r="G62" s="43">
        <v>28.4</v>
      </c>
      <c r="H62" s="43">
        <v>46.25</v>
      </c>
      <c r="I62" s="44">
        <v>49.25</v>
      </c>
      <c r="J62" s="44">
        <v>32.299999999999997</v>
      </c>
      <c r="K62" s="43">
        <v>22.850000000000005</v>
      </c>
      <c r="L62" s="43">
        <v>53.449999999999996</v>
      </c>
      <c r="M62" s="43">
        <v>32</v>
      </c>
      <c r="N62" s="43">
        <v>37.049999999999997</v>
      </c>
    </row>
    <row r="63" spans="1:14" x14ac:dyDescent="0.2">
      <c r="A63" s="222" t="s">
        <v>108</v>
      </c>
      <c r="B63" s="43">
        <v>-49.3</v>
      </c>
      <c r="C63" s="44">
        <v>-53</v>
      </c>
      <c r="D63" s="44">
        <v>6.85</v>
      </c>
      <c r="E63" s="44">
        <v>-20.6</v>
      </c>
      <c r="F63" s="43">
        <v>39.299999999999997</v>
      </c>
      <c r="G63" s="43">
        <v>10.949999999999996</v>
      </c>
      <c r="H63" s="43">
        <v>15.899999999999999</v>
      </c>
      <c r="I63" s="44">
        <v>3.1000000000000014</v>
      </c>
      <c r="J63" s="44">
        <v>35.75</v>
      </c>
      <c r="K63" s="43">
        <v>12.350000000000001</v>
      </c>
      <c r="L63" s="43">
        <v>11.25</v>
      </c>
      <c r="M63" s="43">
        <v>-3.3500000000000014</v>
      </c>
      <c r="N63" s="43">
        <v>-7.3500000000000014</v>
      </c>
    </row>
    <row r="64" spans="1:14" x14ac:dyDescent="0.2">
      <c r="A64" s="222" t="s">
        <v>109</v>
      </c>
      <c r="B64" s="41">
        <v>34.900000000000006</v>
      </c>
      <c r="C64" s="44">
        <v>42</v>
      </c>
      <c r="D64" s="44">
        <v>9.85</v>
      </c>
      <c r="E64" s="44">
        <v>1.3000000000000043</v>
      </c>
      <c r="F64" s="43">
        <v>22.9</v>
      </c>
      <c r="G64" s="43">
        <v>-5.2000000000000028</v>
      </c>
      <c r="H64" s="41">
        <v>-9.9500000000000028</v>
      </c>
      <c r="I64" s="44">
        <v>10</v>
      </c>
      <c r="J64" s="44">
        <v>34.050000000000004</v>
      </c>
      <c r="K64" s="43">
        <v>14.350000000000001</v>
      </c>
      <c r="L64" s="43">
        <v>-2.6499999999999986</v>
      </c>
      <c r="M64" s="43">
        <v>-18.549999999999997</v>
      </c>
      <c r="N64" s="43">
        <v>-23.650000000000002</v>
      </c>
    </row>
    <row r="65" spans="1:14" x14ac:dyDescent="0.2">
      <c r="A65" s="222" t="s">
        <v>110</v>
      </c>
      <c r="B65" s="43">
        <v>0</v>
      </c>
      <c r="C65" s="44">
        <v>-14</v>
      </c>
      <c r="D65" s="44">
        <v>7.9</v>
      </c>
      <c r="E65" s="44">
        <v>36.299999999999997</v>
      </c>
      <c r="F65" s="43">
        <v>33.6</v>
      </c>
      <c r="G65" s="43">
        <v>10.049999999999997</v>
      </c>
      <c r="H65" s="43">
        <v>5.8500000000000014</v>
      </c>
      <c r="I65" s="44">
        <v>-0.89999999999999147</v>
      </c>
      <c r="J65" s="44">
        <v>18.750000000000004</v>
      </c>
      <c r="K65" s="43">
        <v>33.849999999999994</v>
      </c>
      <c r="L65" s="43">
        <v>-15.350000000000001</v>
      </c>
      <c r="M65" s="43">
        <v>-8.0499999999999972</v>
      </c>
      <c r="N65" s="43">
        <v>-17.549999999999997</v>
      </c>
    </row>
    <row r="66" spans="1:14" x14ac:dyDescent="0.2">
      <c r="A66" s="222" t="s">
        <v>111</v>
      </c>
      <c r="B66" s="43">
        <v>40.800000000000004</v>
      </c>
      <c r="C66" s="44">
        <v>52</v>
      </c>
      <c r="D66" s="44">
        <v>20.6</v>
      </c>
      <c r="E66" s="44">
        <v>31.550000000000004</v>
      </c>
      <c r="F66" s="43">
        <v>45.7</v>
      </c>
      <c r="G66" s="43">
        <v>16.799999999999994</v>
      </c>
      <c r="H66" s="43">
        <v>4.0999999999999979</v>
      </c>
      <c r="I66" s="44">
        <v>20.050000000000004</v>
      </c>
      <c r="J66" s="44">
        <v>23.9</v>
      </c>
      <c r="K66" s="43">
        <v>36.699999999999996</v>
      </c>
      <c r="L66" s="43">
        <v>12.600000000000001</v>
      </c>
      <c r="M66" s="43">
        <v>3.6500000000000057</v>
      </c>
      <c r="N66" s="43">
        <v>-2.8500000000000014</v>
      </c>
    </row>
    <row r="67" spans="1:14" x14ac:dyDescent="0.2">
      <c r="A67" s="222" t="s">
        <v>112</v>
      </c>
      <c r="B67" s="77">
        <v>-32.950000000000003</v>
      </c>
      <c r="C67" s="44">
        <v>-17</v>
      </c>
      <c r="D67" s="44">
        <v>2</v>
      </c>
      <c r="E67" s="44">
        <v>-43.899999999999991</v>
      </c>
      <c r="F67" s="43">
        <v>29.299999999999997</v>
      </c>
      <c r="G67" s="43">
        <v>-12.5</v>
      </c>
      <c r="H67" s="77">
        <v>-21.55</v>
      </c>
      <c r="I67" s="44">
        <v>-5.3999999999999986</v>
      </c>
      <c r="J67" s="44">
        <v>-11.95</v>
      </c>
      <c r="K67" s="43">
        <v>8.7000000000000028</v>
      </c>
      <c r="L67" s="43">
        <v>-32.9</v>
      </c>
      <c r="M67" s="43">
        <v>-34.099999999999994</v>
      </c>
      <c r="N67" s="43">
        <v>-38.549999999999997</v>
      </c>
    </row>
    <row r="68" spans="1:14" ht="14.25" customHeight="1" x14ac:dyDescent="0.2">
      <c r="A68" s="222" t="s">
        <v>113</v>
      </c>
      <c r="B68" s="43">
        <v>7.25</v>
      </c>
      <c r="C68" s="44">
        <v>20</v>
      </c>
      <c r="D68" s="44">
        <v>0</v>
      </c>
      <c r="E68" s="44">
        <v>-30.150000000000006</v>
      </c>
      <c r="F68" s="43">
        <v>24.3</v>
      </c>
      <c r="G68" s="43">
        <v>-1.2000000000000028</v>
      </c>
      <c r="H68" s="43">
        <v>-4.6499999999999986</v>
      </c>
      <c r="I68" s="44">
        <v>-6.8499999999999979</v>
      </c>
      <c r="J68" s="44">
        <v>8.1999999999999993</v>
      </c>
      <c r="K68" s="43">
        <v>24.099999999999994</v>
      </c>
      <c r="L68" s="43">
        <v>-31.099999999999998</v>
      </c>
      <c r="M68" s="43">
        <v>-17.550000000000004</v>
      </c>
      <c r="N68" s="43">
        <v>-30.549999999999997</v>
      </c>
    </row>
    <row r="69" spans="1:14" x14ac:dyDescent="0.2">
      <c r="A69" s="222" t="s">
        <v>114</v>
      </c>
      <c r="B69" s="43">
        <v>7.2999999999999972</v>
      </c>
      <c r="C69" s="44">
        <v>10</v>
      </c>
      <c r="D69" s="44">
        <v>16.7</v>
      </c>
      <c r="E69" s="44">
        <v>32.15</v>
      </c>
      <c r="F69" s="43">
        <v>33.599999999999994</v>
      </c>
      <c r="G69" s="43">
        <v>3.6999999999999993</v>
      </c>
      <c r="H69" s="43">
        <v>8.2000000000000028</v>
      </c>
      <c r="I69" s="44">
        <v>2.85</v>
      </c>
      <c r="J69" s="44">
        <v>-7.2000000000000028</v>
      </c>
      <c r="K69" s="43">
        <v>9.6000000000000014</v>
      </c>
      <c r="L69" s="43">
        <v>-34.450000000000003</v>
      </c>
      <c r="M69" s="43">
        <v>-4.7000000000000028</v>
      </c>
      <c r="N69" s="43">
        <v>-20.550000000000004</v>
      </c>
    </row>
    <row r="70" spans="1:14" s="48" customFormat="1" ht="14.25" customHeight="1" x14ac:dyDescent="0.2">
      <c r="A70" s="250" t="s">
        <v>115</v>
      </c>
      <c r="B70" s="250"/>
      <c r="C70" s="250"/>
      <c r="D70" s="250"/>
      <c r="E70" s="250"/>
      <c r="F70" s="250"/>
      <c r="G70" s="250"/>
      <c r="H70" s="250"/>
      <c r="I70" s="250"/>
      <c r="J70" s="88"/>
      <c r="K70" s="43"/>
      <c r="L70" s="43"/>
      <c r="M70" s="43"/>
      <c r="N70" s="43"/>
    </row>
    <row r="71" spans="1:14" ht="14.25" customHeight="1" x14ac:dyDescent="0.2">
      <c r="A71" s="220" t="s">
        <v>116</v>
      </c>
      <c r="B71" s="88">
        <v>34.866666666666667</v>
      </c>
      <c r="C71" s="88">
        <v>38.5</v>
      </c>
      <c r="D71" s="88">
        <v>50.324999999999996</v>
      </c>
      <c r="E71" s="88">
        <v>27.866666666666664</v>
      </c>
      <c r="F71" s="88">
        <v>54.633333333333333</v>
      </c>
      <c r="G71" s="88">
        <v>62.875</v>
      </c>
      <c r="H71" s="88">
        <v>55.966666666666669</v>
      </c>
      <c r="I71" s="88">
        <v>56.933333333333337</v>
      </c>
      <c r="J71" s="88">
        <v>51.766666666666673</v>
      </c>
      <c r="K71" s="88">
        <v>56.233333333333327</v>
      </c>
      <c r="L71" s="88">
        <v>33.583333333333329</v>
      </c>
      <c r="M71" s="88">
        <v>35.991666666666667</v>
      </c>
      <c r="N71" s="88">
        <v>35.449999999999996</v>
      </c>
    </row>
    <row r="72" spans="1:14" x14ac:dyDescent="0.2">
      <c r="A72" s="227" t="s">
        <v>117</v>
      </c>
      <c r="B72" s="43">
        <v>40.15</v>
      </c>
      <c r="C72" s="44">
        <v>50</v>
      </c>
      <c r="D72" s="44">
        <v>50</v>
      </c>
      <c r="E72" s="44">
        <v>40.450000000000003</v>
      </c>
      <c r="F72" s="43">
        <v>52.5</v>
      </c>
      <c r="G72" s="43">
        <v>51.6</v>
      </c>
      <c r="H72" s="43">
        <v>58.95</v>
      </c>
      <c r="I72" s="44">
        <v>55.150000000000006</v>
      </c>
      <c r="J72" s="44">
        <v>52.05</v>
      </c>
      <c r="K72" s="43">
        <v>52.3</v>
      </c>
      <c r="L72" s="43">
        <v>51.849999999999994</v>
      </c>
      <c r="M72" s="43">
        <v>44.8</v>
      </c>
      <c r="N72" s="43">
        <v>44.55</v>
      </c>
    </row>
    <row r="73" spans="1:14" x14ac:dyDescent="0.2">
      <c r="A73" s="227" t="s">
        <v>118</v>
      </c>
      <c r="B73" s="41">
        <v>16.424999999999997</v>
      </c>
      <c r="C73" s="44">
        <v>23</v>
      </c>
      <c r="D73" s="44">
        <v>43.6</v>
      </c>
      <c r="E73" s="44">
        <v>18.849999999999994</v>
      </c>
      <c r="F73" s="43">
        <v>55</v>
      </c>
      <c r="G73" s="43">
        <v>74.599999999999994</v>
      </c>
      <c r="H73" s="41">
        <v>55.924999999999997</v>
      </c>
      <c r="I73" s="44">
        <v>55.774999999999999</v>
      </c>
      <c r="J73" s="44">
        <v>51.75</v>
      </c>
      <c r="K73" s="43">
        <v>58.325000000000003</v>
      </c>
      <c r="L73" s="43">
        <v>24.975000000000001</v>
      </c>
      <c r="M73" s="43">
        <v>29.25</v>
      </c>
      <c r="N73" s="43">
        <v>30.974999999999998</v>
      </c>
    </row>
    <row r="74" spans="1:14" x14ac:dyDescent="0.2">
      <c r="A74" s="228" t="s">
        <v>119</v>
      </c>
      <c r="B74" s="77">
        <v>48.024999999999999</v>
      </c>
      <c r="C74" s="44">
        <v>42.5</v>
      </c>
      <c r="D74" s="44">
        <v>57.375</v>
      </c>
      <c r="E74" s="44">
        <v>24.300000000000004</v>
      </c>
      <c r="F74" s="43">
        <v>56.4</v>
      </c>
      <c r="G74" s="43">
        <v>62.424999999999997</v>
      </c>
      <c r="H74" s="77">
        <v>53.024999999999999</v>
      </c>
      <c r="I74" s="44">
        <v>59.875</v>
      </c>
      <c r="J74" s="44">
        <v>51.5</v>
      </c>
      <c r="K74" s="43">
        <v>58.074999999999996</v>
      </c>
      <c r="L74" s="43">
        <v>23.925000000000001</v>
      </c>
      <c r="M74" s="43">
        <v>33.924999999999997</v>
      </c>
      <c r="N74" s="43">
        <v>30.825000000000003</v>
      </c>
    </row>
    <row r="75" spans="1:14" s="48" customFormat="1" ht="14.25" customHeight="1" x14ac:dyDescent="0.2">
      <c r="A75" s="253" t="s">
        <v>153</v>
      </c>
      <c r="B75" s="253"/>
      <c r="C75" s="253"/>
      <c r="D75" s="253"/>
      <c r="E75" s="253"/>
      <c r="F75" s="253"/>
      <c r="G75" s="253"/>
      <c r="H75" s="253"/>
      <c r="I75" s="253"/>
      <c r="J75" s="152"/>
      <c r="K75" s="43"/>
      <c r="L75" s="43"/>
      <c r="M75" s="43"/>
      <c r="N75" s="43"/>
    </row>
    <row r="76" spans="1:14" ht="14.25" customHeight="1" x14ac:dyDescent="0.2">
      <c r="A76" s="220" t="s">
        <v>121</v>
      </c>
      <c r="B76" s="88">
        <v>45.283333333333339</v>
      </c>
      <c r="C76" s="88">
        <v>45.833333333333336</v>
      </c>
      <c r="D76" s="88">
        <v>56.416666666666664</v>
      </c>
      <c r="E76" s="88">
        <v>31.5</v>
      </c>
      <c r="F76" s="88">
        <v>47.908333333333331</v>
      </c>
      <c r="G76" s="88">
        <v>60.925000000000004</v>
      </c>
      <c r="H76" s="88">
        <v>61.454166666666659</v>
      </c>
      <c r="I76" s="88">
        <v>60.0625</v>
      </c>
      <c r="J76" s="88">
        <v>53.633333333333326</v>
      </c>
      <c r="K76" s="88">
        <v>56.95000000000001</v>
      </c>
      <c r="L76" s="88">
        <v>43.258333333333326</v>
      </c>
      <c r="M76" s="88">
        <v>43.341666666666669</v>
      </c>
      <c r="N76" s="88">
        <v>41.81666666666667</v>
      </c>
    </row>
    <row r="77" spans="1:14" x14ac:dyDescent="0.2">
      <c r="A77" s="227" t="s">
        <v>117</v>
      </c>
      <c r="B77" s="43">
        <v>51.95</v>
      </c>
      <c r="C77" s="44">
        <v>55</v>
      </c>
      <c r="D77" s="44">
        <v>59.424999999999997</v>
      </c>
      <c r="E77" s="44">
        <v>45.2</v>
      </c>
      <c r="F77" s="43">
        <v>58.2</v>
      </c>
      <c r="G77" s="43">
        <v>88.575000000000003</v>
      </c>
      <c r="H77" s="43">
        <v>90.9375</v>
      </c>
      <c r="I77" s="44">
        <v>89.987499999999997</v>
      </c>
      <c r="J77" s="44">
        <v>48.55</v>
      </c>
      <c r="K77" s="43">
        <v>48.2</v>
      </c>
      <c r="L77" s="43">
        <v>56.4</v>
      </c>
      <c r="M77" s="43">
        <v>49.25</v>
      </c>
      <c r="N77" s="43">
        <v>49</v>
      </c>
    </row>
    <row r="78" spans="1:14" x14ac:dyDescent="0.2">
      <c r="A78" s="227" t="s">
        <v>118</v>
      </c>
      <c r="B78" s="43">
        <v>35.200000000000003</v>
      </c>
      <c r="C78" s="44">
        <v>32</v>
      </c>
      <c r="D78" s="44">
        <v>57.375</v>
      </c>
      <c r="E78" s="44">
        <v>16.774999999999999</v>
      </c>
      <c r="F78" s="43">
        <v>43</v>
      </c>
      <c r="G78" s="43">
        <v>45.8</v>
      </c>
      <c r="H78" s="43">
        <v>45.95</v>
      </c>
      <c r="I78" s="44">
        <v>46.1</v>
      </c>
      <c r="J78" s="44">
        <v>51.924999999999997</v>
      </c>
      <c r="K78" s="43">
        <v>56.475000000000001</v>
      </c>
      <c r="L78" s="43">
        <v>36.774999999999999</v>
      </c>
      <c r="M78" s="43">
        <v>36.900000000000006</v>
      </c>
      <c r="N78" s="43">
        <v>38.75</v>
      </c>
    </row>
    <row r="79" spans="1:14" x14ac:dyDescent="0.2">
      <c r="A79" s="228" t="s">
        <v>119</v>
      </c>
      <c r="B79" s="43">
        <v>48.7</v>
      </c>
      <c r="C79" s="44">
        <v>50.5</v>
      </c>
      <c r="D79" s="44">
        <v>52.449999999999996</v>
      </c>
      <c r="E79" s="44">
        <v>32.524999999999999</v>
      </c>
      <c r="F79" s="43">
        <v>42.524999999999999</v>
      </c>
      <c r="G79" s="43">
        <v>48.4</v>
      </c>
      <c r="H79" s="43">
        <v>47.475000000000001</v>
      </c>
      <c r="I79" s="44">
        <v>44.1</v>
      </c>
      <c r="J79" s="44">
        <v>60.424999999999997</v>
      </c>
      <c r="K79" s="43">
        <v>66.174999999999997</v>
      </c>
      <c r="L79" s="43">
        <v>36.599999999999994</v>
      </c>
      <c r="M79" s="43">
        <v>43.875</v>
      </c>
      <c r="N79" s="43">
        <v>37.700000000000003</v>
      </c>
    </row>
    <row r="80" spans="1:14" s="48" customFormat="1" ht="14.25" customHeight="1" x14ac:dyDescent="0.2">
      <c r="A80" s="250" t="s">
        <v>154</v>
      </c>
      <c r="B80" s="250"/>
      <c r="C80" s="250"/>
      <c r="D80" s="250"/>
      <c r="E80" s="250"/>
      <c r="F80" s="250"/>
      <c r="G80" s="250"/>
      <c r="H80" s="250"/>
      <c r="I80" s="250"/>
      <c r="J80" s="152"/>
      <c r="K80" s="43"/>
      <c r="L80" s="43"/>
      <c r="M80" s="43"/>
      <c r="N80" s="43"/>
    </row>
    <row r="81" spans="1:14" ht="14.25" customHeight="1" x14ac:dyDescent="0.2">
      <c r="A81" s="231" t="s">
        <v>123</v>
      </c>
      <c r="B81" s="157">
        <v>-12.5</v>
      </c>
      <c r="C81" s="37">
        <v>31</v>
      </c>
      <c r="D81" s="158">
        <v>34.299999999999997</v>
      </c>
      <c r="E81" s="37">
        <v>2.0500000000000007</v>
      </c>
      <c r="F81" s="88">
        <v>40.35</v>
      </c>
      <c r="G81" s="88">
        <v>44.349999999999994</v>
      </c>
      <c r="H81" s="157">
        <v>47.35</v>
      </c>
      <c r="I81" s="37">
        <v>22.4</v>
      </c>
      <c r="J81" s="37">
        <v>33.549999999999997</v>
      </c>
      <c r="K81" s="88">
        <v>24.65</v>
      </c>
      <c r="L81" s="88">
        <v>41</v>
      </c>
      <c r="M81" s="88">
        <v>41</v>
      </c>
      <c r="N81" s="88">
        <v>36.799999999999997</v>
      </c>
    </row>
    <row r="82" spans="1:14" x14ac:dyDescent="0.2">
      <c r="A82" s="227" t="s">
        <v>124</v>
      </c>
      <c r="B82" s="43">
        <v>28.9</v>
      </c>
      <c r="C82" s="44">
        <v>-4</v>
      </c>
      <c r="D82" s="44">
        <v>-47.058823529411761</v>
      </c>
      <c r="E82" s="44">
        <v>52.099999999999994</v>
      </c>
      <c r="F82" s="43">
        <v>25</v>
      </c>
      <c r="G82" s="43">
        <v>1.1999999999999957</v>
      </c>
      <c r="H82" s="43">
        <v>14.399999999999999</v>
      </c>
      <c r="I82" s="44">
        <v>10.400000000000002</v>
      </c>
      <c r="J82" s="44">
        <v>20.8</v>
      </c>
      <c r="K82" s="43">
        <v>24.699999999999996</v>
      </c>
      <c r="L82" s="43">
        <v>30.5</v>
      </c>
      <c r="M82" s="43">
        <v>27.25</v>
      </c>
      <c r="N82" s="43">
        <v>28.7</v>
      </c>
    </row>
    <row r="83" spans="1:14" x14ac:dyDescent="0.2">
      <c r="A83" s="227" t="s">
        <v>125</v>
      </c>
      <c r="B83" s="43">
        <v>-53.899999999999991</v>
      </c>
      <c r="C83" s="44">
        <v>-72</v>
      </c>
      <c r="D83" s="44">
        <v>47.058823529411761</v>
      </c>
      <c r="E83" s="44">
        <v>-68.5</v>
      </c>
      <c r="F83" s="43">
        <v>2.1000000000000014</v>
      </c>
      <c r="G83" s="43">
        <v>-10.5</v>
      </c>
      <c r="H83" s="43">
        <v>-8.1999999999999957</v>
      </c>
      <c r="I83" s="44">
        <v>-12.700000000000003</v>
      </c>
      <c r="J83" s="44">
        <v>9.8000000000000007</v>
      </c>
      <c r="K83" s="43">
        <v>7.1999999999999993</v>
      </c>
      <c r="L83" s="43">
        <v>-22.900000000000002</v>
      </c>
      <c r="M83" s="43">
        <v>27.499999999999996</v>
      </c>
      <c r="N83" s="43">
        <v>-16.800000000000004</v>
      </c>
    </row>
    <row r="84" spans="1:14" x14ac:dyDescent="0.2">
      <c r="A84" s="227" t="s">
        <v>126</v>
      </c>
      <c r="B84" s="43">
        <v>26.3</v>
      </c>
      <c r="C84" s="44">
        <v>48</v>
      </c>
      <c r="D84" s="44">
        <v>25.5</v>
      </c>
      <c r="E84" s="44">
        <v>45.3</v>
      </c>
      <c r="F84" s="43">
        <v>33.599999999999994</v>
      </c>
      <c r="G84" s="43">
        <v>10.400000000000006</v>
      </c>
      <c r="H84" s="43">
        <v>38.200000000000003</v>
      </c>
      <c r="I84" s="44">
        <v>25.999999999999996</v>
      </c>
      <c r="J84" s="44">
        <v>-0.39999999999999858</v>
      </c>
      <c r="K84" s="43">
        <v>8.6999999999999993</v>
      </c>
      <c r="L84" s="43">
        <v>35.299999999999997</v>
      </c>
      <c r="M84" s="43">
        <v>-9.7000000000000028</v>
      </c>
      <c r="N84" s="43">
        <v>30.7</v>
      </c>
    </row>
    <row r="85" spans="1:14" x14ac:dyDescent="0.2">
      <c r="A85" s="250" t="s">
        <v>127</v>
      </c>
      <c r="B85" s="250"/>
      <c r="C85" s="250"/>
      <c r="D85" s="250"/>
      <c r="E85" s="250"/>
      <c r="F85" s="250"/>
      <c r="G85" s="250"/>
      <c r="H85" s="250"/>
      <c r="I85" s="250"/>
      <c r="J85" s="146"/>
      <c r="K85" s="43"/>
      <c r="L85" s="43"/>
      <c r="M85" s="43"/>
      <c r="N85" s="43"/>
    </row>
    <row r="86" spans="1:14" x14ac:dyDescent="0.2">
      <c r="A86" s="225" t="s">
        <v>128</v>
      </c>
      <c r="B86" s="4">
        <v>-49.999999999999993</v>
      </c>
      <c r="C86" s="34">
        <v>-14</v>
      </c>
      <c r="D86" s="44">
        <v>25.5</v>
      </c>
      <c r="E86" s="43">
        <v>48</v>
      </c>
      <c r="F86" s="43">
        <v>39.299999999999997</v>
      </c>
      <c r="G86" s="43">
        <v>14.899999999999999</v>
      </c>
      <c r="H86" s="4">
        <v>43</v>
      </c>
      <c r="I86" s="34">
        <v>75.400000000000006</v>
      </c>
      <c r="J86" s="34">
        <v>57.499999999999993</v>
      </c>
      <c r="K86" s="43">
        <v>67.7</v>
      </c>
      <c r="L86" s="43">
        <v>67.3</v>
      </c>
      <c r="M86" s="43">
        <v>78</v>
      </c>
      <c r="N86" s="43">
        <v>54</v>
      </c>
    </row>
    <row r="87" spans="1:14" x14ac:dyDescent="0.2">
      <c r="A87" s="225" t="s">
        <v>129</v>
      </c>
      <c r="B87" s="4">
        <v>0</v>
      </c>
      <c r="C87" s="34">
        <v>24</v>
      </c>
      <c r="D87" s="44">
        <v>74.5</v>
      </c>
      <c r="E87" s="43">
        <v>60.2</v>
      </c>
      <c r="F87" s="43">
        <v>36.4</v>
      </c>
      <c r="G87" s="43">
        <v>51.2</v>
      </c>
      <c r="H87" s="4">
        <v>26.6</v>
      </c>
      <c r="I87" s="34">
        <v>58</v>
      </c>
      <c r="J87" s="34">
        <v>44.9</v>
      </c>
      <c r="K87" s="43">
        <v>55.900000000000006</v>
      </c>
      <c r="L87" s="43">
        <v>36.900000000000006</v>
      </c>
      <c r="M87" s="43">
        <v>50.499999999999993</v>
      </c>
      <c r="N87" s="43">
        <v>41</v>
      </c>
    </row>
    <row r="88" spans="1:14" x14ac:dyDescent="0.2">
      <c r="A88" s="225" t="s">
        <v>130</v>
      </c>
      <c r="B88" s="4">
        <v>7.8999999999999986</v>
      </c>
      <c r="C88" s="34">
        <v>-4</v>
      </c>
      <c r="D88" s="44">
        <v>56.8</v>
      </c>
      <c r="E88" s="43">
        <v>27.400000000000002</v>
      </c>
      <c r="F88" s="43">
        <v>21.5</v>
      </c>
      <c r="G88" s="43">
        <v>42</v>
      </c>
      <c r="H88" s="4">
        <v>35.200000000000003</v>
      </c>
      <c r="I88" s="34">
        <v>45.7</v>
      </c>
      <c r="J88" s="34">
        <v>62.8</v>
      </c>
      <c r="K88" s="43">
        <v>38</v>
      </c>
      <c r="L88" s="43">
        <v>78.599999999999994</v>
      </c>
      <c r="M88" s="43">
        <v>74</v>
      </c>
      <c r="N88" s="43">
        <v>51.899999999999991</v>
      </c>
    </row>
    <row r="89" spans="1:14" x14ac:dyDescent="0.2">
      <c r="A89" s="225" t="s">
        <v>131</v>
      </c>
      <c r="B89" s="4">
        <v>-5.2000000000000028</v>
      </c>
      <c r="C89" s="34">
        <v>-18</v>
      </c>
      <c r="D89" s="44">
        <v>45.1</v>
      </c>
      <c r="E89" s="44">
        <v>20.599999999999998</v>
      </c>
      <c r="F89" s="43">
        <v>16.399999999999999</v>
      </c>
      <c r="G89" s="43">
        <v>20.100000000000001</v>
      </c>
      <c r="H89" s="43">
        <v>27.5</v>
      </c>
      <c r="I89" s="34">
        <v>43.900000000000006</v>
      </c>
      <c r="J89" s="34">
        <v>31.900000000000002</v>
      </c>
      <c r="K89" s="43">
        <v>9.2000000000000028</v>
      </c>
      <c r="L89" s="43">
        <v>40.1</v>
      </c>
      <c r="M89" s="43">
        <v>44</v>
      </c>
      <c r="N89" s="43">
        <v>26.299999999999997</v>
      </c>
    </row>
    <row r="90" spans="1:14" x14ac:dyDescent="0.2">
      <c r="A90" s="225" t="s">
        <v>132</v>
      </c>
      <c r="B90" s="4">
        <v>71</v>
      </c>
      <c r="C90" s="34">
        <v>94</v>
      </c>
      <c r="D90" s="44">
        <v>84.3</v>
      </c>
      <c r="E90" s="43">
        <v>63.1</v>
      </c>
      <c r="F90" s="43">
        <v>57.100000000000009</v>
      </c>
      <c r="G90" s="43">
        <v>66.5</v>
      </c>
      <c r="H90" s="4">
        <v>63.800000000000004</v>
      </c>
      <c r="I90" s="34">
        <v>67</v>
      </c>
      <c r="J90" s="34">
        <v>70.600000000000009</v>
      </c>
      <c r="K90" s="43">
        <v>50.3</v>
      </c>
      <c r="L90" s="43">
        <v>78.599999999999994</v>
      </c>
      <c r="M90" s="43">
        <v>73</v>
      </c>
      <c r="N90" s="43">
        <v>66.2</v>
      </c>
    </row>
    <row r="91" spans="1:14" x14ac:dyDescent="0.2">
      <c r="A91" s="225" t="s">
        <v>133</v>
      </c>
      <c r="B91" s="4">
        <v>46.099999999999994</v>
      </c>
      <c r="C91" s="34">
        <v>72</v>
      </c>
      <c r="D91" s="44">
        <v>80.400000000000006</v>
      </c>
      <c r="E91" s="43">
        <v>69.8</v>
      </c>
      <c r="F91" s="43">
        <v>39.299999999999997</v>
      </c>
      <c r="G91" s="43">
        <v>39.6</v>
      </c>
      <c r="H91" s="4">
        <v>37.200000000000003</v>
      </c>
      <c r="I91" s="34">
        <v>55.7</v>
      </c>
      <c r="J91" s="34">
        <v>49.8</v>
      </c>
      <c r="K91" s="43">
        <v>38.499999999999993</v>
      </c>
      <c r="L91" s="43">
        <v>56.6</v>
      </c>
      <c r="M91" s="43">
        <v>75.399999999999991</v>
      </c>
      <c r="N91" s="43">
        <v>67.900000000000006</v>
      </c>
    </row>
    <row r="92" spans="1:14" x14ac:dyDescent="0.2">
      <c r="A92" s="225" t="s">
        <v>134</v>
      </c>
      <c r="B92" s="4">
        <v>5.3000000000000007</v>
      </c>
      <c r="C92" s="34">
        <v>12</v>
      </c>
      <c r="D92" s="44">
        <v>39.200000000000003</v>
      </c>
      <c r="E92" s="43">
        <v>42.4</v>
      </c>
      <c r="F92" s="43">
        <v>22.9</v>
      </c>
      <c r="G92" s="43">
        <v>26.200000000000003</v>
      </c>
      <c r="H92" s="4">
        <v>3.8000000000000043</v>
      </c>
      <c r="I92" s="34">
        <v>9.8999999999999986</v>
      </c>
      <c r="J92" s="34">
        <v>17.199999999999996</v>
      </c>
      <c r="K92" s="43">
        <v>10.3</v>
      </c>
      <c r="L92" s="43">
        <v>33.700000000000003</v>
      </c>
      <c r="M92" s="43">
        <v>31.400000000000002</v>
      </c>
      <c r="N92" s="43">
        <v>18.700000000000003</v>
      </c>
    </row>
    <row r="93" spans="1:14" x14ac:dyDescent="0.2">
      <c r="A93" s="225" t="s">
        <v>105</v>
      </c>
      <c r="B93" s="4">
        <v>-7.8999999999999986</v>
      </c>
      <c r="C93" s="34">
        <v>42</v>
      </c>
      <c r="D93" s="44">
        <v>56.9</v>
      </c>
      <c r="E93" s="43">
        <v>53.500000000000007</v>
      </c>
      <c r="F93" s="43">
        <v>33.6</v>
      </c>
      <c r="G93" s="43">
        <v>64.099999999999994</v>
      </c>
      <c r="H93" s="4">
        <v>57.5</v>
      </c>
      <c r="I93" s="34">
        <v>66.099999999999994</v>
      </c>
      <c r="J93" s="34">
        <v>65.300000000000011</v>
      </c>
      <c r="K93" s="43">
        <v>36.900000000000006</v>
      </c>
      <c r="L93" s="43">
        <v>62.6</v>
      </c>
      <c r="M93" s="43">
        <v>66.8</v>
      </c>
      <c r="N93" s="43">
        <v>47.099999999999994</v>
      </c>
    </row>
    <row r="94" spans="1:14" x14ac:dyDescent="0.2">
      <c r="A94" s="226" t="s">
        <v>135</v>
      </c>
      <c r="B94" s="4">
        <v>17.099999999999994</v>
      </c>
      <c r="C94" s="34">
        <v>32</v>
      </c>
      <c r="D94" s="44">
        <v>60.8</v>
      </c>
      <c r="E94" s="43">
        <v>69.8</v>
      </c>
      <c r="F94" s="43">
        <v>45.7</v>
      </c>
      <c r="G94" s="43">
        <v>59.3</v>
      </c>
      <c r="H94" s="4">
        <v>41.099999999999994</v>
      </c>
      <c r="I94" s="34">
        <v>50.400000000000006</v>
      </c>
      <c r="J94" s="34">
        <v>61.599999999999994</v>
      </c>
      <c r="K94" s="43">
        <v>22.6</v>
      </c>
      <c r="L94" s="43">
        <v>55.599999999999994</v>
      </c>
      <c r="M94" s="43">
        <v>56.000000000000007</v>
      </c>
      <c r="N94" s="43">
        <v>50.2</v>
      </c>
    </row>
    <row r="95" spans="1:14" x14ac:dyDescent="0.2">
      <c r="A95" s="225" t="s">
        <v>148</v>
      </c>
      <c r="B95" s="4">
        <v>14.5</v>
      </c>
      <c r="C95" s="34">
        <v>24</v>
      </c>
      <c r="D95" s="44">
        <v>15.7</v>
      </c>
      <c r="E95" s="43">
        <v>54.8</v>
      </c>
      <c r="F95" s="43">
        <v>29.299999999999997</v>
      </c>
      <c r="G95" s="43">
        <v>41.6</v>
      </c>
      <c r="H95" s="4">
        <v>23.7</v>
      </c>
      <c r="I95" s="34">
        <v>49</v>
      </c>
      <c r="J95" s="34">
        <v>20.799999999999997</v>
      </c>
      <c r="K95" s="43">
        <v>18.400000000000002</v>
      </c>
      <c r="L95" s="43">
        <v>20.3</v>
      </c>
      <c r="M95" s="43">
        <v>29.599999999999998</v>
      </c>
      <c r="N95" s="43">
        <v>26.599999999999998</v>
      </c>
    </row>
    <row r="96" spans="1:14" x14ac:dyDescent="0.2">
      <c r="A96" s="225" t="s">
        <v>136</v>
      </c>
      <c r="B96" s="43">
        <v>10.5</v>
      </c>
      <c r="C96" s="34">
        <v>32</v>
      </c>
      <c r="D96" s="44">
        <v>56.9</v>
      </c>
      <c r="E96" s="44">
        <v>46.600000000000009</v>
      </c>
      <c r="F96" s="43">
        <v>24.3</v>
      </c>
      <c r="G96" s="43">
        <v>58</v>
      </c>
      <c r="H96" s="43">
        <v>23.599999999999998</v>
      </c>
      <c r="I96" s="34">
        <v>57.6</v>
      </c>
      <c r="J96" s="34">
        <v>40.799999999999997</v>
      </c>
      <c r="K96" s="43">
        <v>42.6</v>
      </c>
      <c r="L96" s="43">
        <v>45.5</v>
      </c>
      <c r="M96" s="43">
        <v>42.9</v>
      </c>
      <c r="N96" s="43">
        <v>40.300000000000004</v>
      </c>
    </row>
    <row r="97" spans="1:14" x14ac:dyDescent="0.2">
      <c r="A97" s="225" t="s">
        <v>114</v>
      </c>
      <c r="B97" s="43">
        <v>31.6</v>
      </c>
      <c r="C97" s="34">
        <v>38</v>
      </c>
      <c r="D97" s="44">
        <v>31.4</v>
      </c>
      <c r="E97" s="44">
        <v>65.8</v>
      </c>
      <c r="F97" s="43">
        <v>33.599999999999994</v>
      </c>
      <c r="G97" s="43">
        <v>35.099999999999994</v>
      </c>
      <c r="H97" s="43">
        <v>15.399999999999999</v>
      </c>
      <c r="I97" s="34">
        <v>23.1</v>
      </c>
      <c r="J97" s="34">
        <v>4.9000000000000021</v>
      </c>
      <c r="K97" s="43">
        <v>-27.099999999999998</v>
      </c>
      <c r="L97" s="43">
        <v>-6.8999999999999986</v>
      </c>
      <c r="M97" s="43">
        <v>42.599999999999994</v>
      </c>
      <c r="N97" s="43">
        <v>21.5</v>
      </c>
    </row>
    <row r="98" spans="1:14" s="48" customFormat="1" ht="14.25" customHeight="1" x14ac:dyDescent="0.2">
      <c r="A98" s="255" t="s">
        <v>155</v>
      </c>
      <c r="B98" s="255"/>
      <c r="C98" s="255"/>
      <c r="D98" s="255"/>
      <c r="E98" s="255"/>
      <c r="F98" s="255"/>
      <c r="G98" s="255"/>
      <c r="H98" s="255"/>
      <c r="I98" s="255"/>
      <c r="J98" s="152"/>
      <c r="K98" s="43"/>
      <c r="L98" s="43"/>
      <c r="M98" s="43"/>
      <c r="N98" s="43"/>
    </row>
    <row r="99" spans="1:14" ht="14.25" customHeight="1" x14ac:dyDescent="0.2">
      <c r="A99" s="222" t="s">
        <v>138</v>
      </c>
      <c r="B99" s="43">
        <v>13.2</v>
      </c>
      <c r="C99" s="34">
        <v>8</v>
      </c>
      <c r="D99" s="44">
        <v>9.8000000000000007</v>
      </c>
      <c r="E99" s="44">
        <v>35.6</v>
      </c>
      <c r="F99" s="43">
        <v>6.4</v>
      </c>
      <c r="G99" s="43">
        <v>9.6999999999999993</v>
      </c>
      <c r="H99" s="43">
        <v>5.3</v>
      </c>
      <c r="I99" s="34">
        <v>4.2</v>
      </c>
      <c r="J99" s="34">
        <v>22.9</v>
      </c>
      <c r="K99" s="43">
        <v>11.3</v>
      </c>
      <c r="L99" s="43">
        <v>4.8</v>
      </c>
      <c r="M99" s="43">
        <v>6.9</v>
      </c>
      <c r="N99" s="43">
        <v>4.4000000000000004</v>
      </c>
    </row>
    <row r="100" spans="1:14" ht="14.25" customHeight="1" x14ac:dyDescent="0.2">
      <c r="A100" s="222" t="s">
        <v>139</v>
      </c>
      <c r="B100" s="43">
        <v>5.3</v>
      </c>
      <c r="C100" s="34">
        <v>4</v>
      </c>
      <c r="D100" s="44">
        <v>3.9</v>
      </c>
      <c r="E100" s="44">
        <v>2.7</v>
      </c>
      <c r="F100" s="43">
        <v>13.6</v>
      </c>
      <c r="G100" s="43">
        <v>2</v>
      </c>
      <c r="H100" s="43">
        <v>2.4</v>
      </c>
      <c r="I100" s="34">
        <v>3.3</v>
      </c>
      <c r="J100" s="34">
        <v>14.7</v>
      </c>
      <c r="K100" s="43">
        <v>29.2</v>
      </c>
      <c r="L100" s="43">
        <v>1.1000000000000001</v>
      </c>
      <c r="M100" s="43">
        <v>2.5</v>
      </c>
      <c r="N100" s="43">
        <v>3.8</v>
      </c>
    </row>
    <row r="101" spans="1:14" ht="14.25" customHeight="1" x14ac:dyDescent="0.2">
      <c r="A101" s="222" t="s">
        <v>140</v>
      </c>
      <c r="B101" s="43">
        <v>22.4</v>
      </c>
      <c r="C101" s="34">
        <v>42</v>
      </c>
      <c r="D101" s="44">
        <v>13.7</v>
      </c>
      <c r="E101" s="44">
        <v>20.5</v>
      </c>
      <c r="F101" s="43">
        <v>37.1</v>
      </c>
      <c r="G101" s="43">
        <v>12.1</v>
      </c>
      <c r="H101" s="43">
        <v>13</v>
      </c>
      <c r="I101" s="34">
        <v>17.5</v>
      </c>
      <c r="J101" s="34">
        <v>26.5</v>
      </c>
      <c r="K101" s="43">
        <v>17.899999999999999</v>
      </c>
      <c r="L101" s="43">
        <v>11.2</v>
      </c>
      <c r="M101" s="43">
        <v>8.3000000000000007</v>
      </c>
      <c r="N101" s="43">
        <v>6.8</v>
      </c>
    </row>
    <row r="102" spans="1:14" ht="14.25" customHeight="1" x14ac:dyDescent="0.2">
      <c r="A102" s="222" t="s">
        <v>141</v>
      </c>
      <c r="B102" s="43">
        <v>38.200000000000003</v>
      </c>
      <c r="C102" s="34">
        <v>30</v>
      </c>
      <c r="D102" s="44">
        <v>35.299999999999997</v>
      </c>
      <c r="E102" s="44">
        <v>17.8</v>
      </c>
      <c r="F102" s="43">
        <v>38.6</v>
      </c>
      <c r="G102" s="43">
        <v>47.2</v>
      </c>
      <c r="H102" s="43">
        <v>44.4</v>
      </c>
      <c r="I102" s="34">
        <v>40.6</v>
      </c>
      <c r="J102" s="34">
        <v>27.3</v>
      </c>
      <c r="K102" s="43">
        <v>23.1</v>
      </c>
      <c r="L102" s="43">
        <v>42.8</v>
      </c>
      <c r="M102" s="43">
        <v>42.2</v>
      </c>
      <c r="N102" s="43">
        <v>37.9</v>
      </c>
    </row>
    <row r="103" spans="1:14" ht="14.25" customHeight="1" x14ac:dyDescent="0.2">
      <c r="A103" s="222" t="s">
        <v>142</v>
      </c>
      <c r="B103" s="43">
        <v>11.8</v>
      </c>
      <c r="C103" s="34">
        <v>8</v>
      </c>
      <c r="D103" s="44">
        <v>37.299999999999997</v>
      </c>
      <c r="E103" s="44">
        <v>11</v>
      </c>
      <c r="F103" s="43">
        <v>4.3</v>
      </c>
      <c r="G103" s="43">
        <v>22.6</v>
      </c>
      <c r="H103" s="43">
        <v>28.5</v>
      </c>
      <c r="I103" s="34">
        <v>27.4</v>
      </c>
      <c r="J103" s="34">
        <v>6.5</v>
      </c>
      <c r="K103" s="43">
        <v>15.4</v>
      </c>
      <c r="L103" s="43">
        <v>30.5</v>
      </c>
      <c r="M103" s="43">
        <v>35.4</v>
      </c>
      <c r="N103" s="43">
        <v>42.7</v>
      </c>
    </row>
    <row r="104" spans="1:14" ht="14.25" customHeight="1" x14ac:dyDescent="0.2">
      <c r="A104" s="222" t="s">
        <v>143</v>
      </c>
      <c r="B104" s="43">
        <v>9.1999999999999993</v>
      </c>
      <c r="C104" s="34">
        <v>8</v>
      </c>
      <c r="D104" s="44">
        <v>0</v>
      </c>
      <c r="E104" s="44">
        <v>12.3</v>
      </c>
      <c r="F104" s="43">
        <v>0</v>
      </c>
      <c r="G104" s="43">
        <v>6.5</v>
      </c>
      <c r="H104" s="43">
        <v>6.3</v>
      </c>
      <c r="I104" s="34">
        <v>7.1</v>
      </c>
      <c r="J104" s="34">
        <v>2</v>
      </c>
      <c r="K104" s="43">
        <v>3.1</v>
      </c>
      <c r="L104" s="43">
        <v>9.6</v>
      </c>
      <c r="M104" s="43">
        <v>4.7</v>
      </c>
      <c r="N104" s="43">
        <v>4.4000000000000004</v>
      </c>
    </row>
    <row r="105" spans="1:14" s="48" customFormat="1" ht="15.75" customHeight="1" x14ac:dyDescent="0.2">
      <c r="A105" s="253" t="s">
        <v>156</v>
      </c>
      <c r="B105" s="253"/>
      <c r="C105" s="253"/>
      <c r="D105" s="253"/>
      <c r="E105" s="253"/>
      <c r="F105" s="253"/>
      <c r="G105" s="253"/>
      <c r="H105" s="253"/>
      <c r="I105" s="253"/>
      <c r="J105" s="152"/>
      <c r="K105" s="43"/>
      <c r="L105" s="43"/>
      <c r="M105" s="43"/>
      <c r="N105" s="43"/>
    </row>
    <row r="106" spans="1:14" x14ac:dyDescent="0.2">
      <c r="A106" s="227" t="s">
        <v>145</v>
      </c>
      <c r="B106" s="4">
        <v>100</v>
      </c>
      <c r="C106" s="4">
        <v>75</v>
      </c>
      <c r="D106" s="4">
        <v>75</v>
      </c>
      <c r="E106" s="89">
        <v>75</v>
      </c>
      <c r="F106" s="4">
        <v>200</v>
      </c>
      <c r="G106" s="43">
        <v>250</v>
      </c>
      <c r="H106" s="4">
        <v>210</v>
      </c>
      <c r="I106" s="4">
        <v>200</v>
      </c>
      <c r="J106" s="4">
        <v>200</v>
      </c>
      <c r="K106" s="55">
        <v>200</v>
      </c>
      <c r="L106" s="55">
        <v>200</v>
      </c>
      <c r="M106" s="55">
        <v>300</v>
      </c>
      <c r="N106" s="55">
        <v>300</v>
      </c>
    </row>
    <row r="107" spans="1:14" x14ac:dyDescent="0.2">
      <c r="A107" s="227" t="s">
        <v>146</v>
      </c>
      <c r="B107" s="30">
        <v>76</v>
      </c>
      <c r="C107" s="30">
        <v>50</v>
      </c>
      <c r="D107" s="30">
        <v>51</v>
      </c>
      <c r="E107" s="90">
        <v>73</v>
      </c>
      <c r="F107" s="30">
        <v>140</v>
      </c>
      <c r="G107" s="30">
        <v>200</v>
      </c>
      <c r="H107" s="30">
        <v>207</v>
      </c>
      <c r="I107" s="30">
        <v>198</v>
      </c>
      <c r="J107" s="30">
        <v>200</v>
      </c>
      <c r="K107" s="56">
        <v>195</v>
      </c>
      <c r="L107" s="56">
        <v>187</v>
      </c>
      <c r="M107" s="56">
        <v>277</v>
      </c>
      <c r="N107" s="56">
        <v>293</v>
      </c>
    </row>
    <row r="108" spans="1:14" ht="15" thickBot="1" x14ac:dyDescent="0.25">
      <c r="A108" s="229" t="s">
        <v>147</v>
      </c>
      <c r="B108" s="51">
        <v>76</v>
      </c>
      <c r="C108" s="51">
        <v>66.666666666666657</v>
      </c>
      <c r="D108" s="51">
        <v>68</v>
      </c>
      <c r="E108" s="51">
        <v>97.333333333333343</v>
      </c>
      <c r="F108" s="51">
        <v>70</v>
      </c>
      <c r="G108" s="51">
        <v>80</v>
      </c>
      <c r="H108" s="51">
        <v>98.571428571428584</v>
      </c>
      <c r="I108" s="51">
        <v>99</v>
      </c>
      <c r="J108" s="51">
        <v>100</v>
      </c>
      <c r="K108" s="51">
        <v>97.5</v>
      </c>
      <c r="L108" s="51">
        <v>93.5</v>
      </c>
      <c r="M108" s="51">
        <v>92.333333333333329</v>
      </c>
      <c r="N108" s="51">
        <v>97.666666666666671</v>
      </c>
    </row>
    <row r="109" spans="1:14" s="48" customFormat="1" x14ac:dyDescent="0.2">
      <c r="A109" s="20" t="s">
        <v>46</v>
      </c>
      <c r="B109" s="47"/>
      <c r="G109" s="20"/>
      <c r="H109" s="47"/>
      <c r="K109" s="43"/>
      <c r="L109" s="43"/>
      <c r="M109" s="43"/>
      <c r="N109" s="43"/>
    </row>
    <row r="110" spans="1:14" x14ac:dyDescent="0.2">
      <c r="A110" s="147"/>
      <c r="B110" s="4"/>
      <c r="C110" s="132"/>
      <c r="D110" s="132"/>
      <c r="E110" s="153"/>
      <c r="F110" s="132"/>
      <c r="G110" s="132"/>
    </row>
    <row r="111" spans="1:14" x14ac:dyDescent="0.2">
      <c r="A111" s="144"/>
      <c r="B111" s="64"/>
      <c r="C111" s="144"/>
      <c r="D111" s="144"/>
      <c r="E111" s="86"/>
      <c r="F111" s="144"/>
      <c r="G111" s="144"/>
    </row>
    <row r="112" spans="1:14" x14ac:dyDescent="0.2">
      <c r="A112" s="144"/>
      <c r="B112" s="64"/>
      <c r="C112" s="144"/>
      <c r="D112" s="144"/>
      <c r="E112" s="86"/>
      <c r="F112" s="144"/>
      <c r="G112" s="144"/>
    </row>
    <row r="113" spans="1:17" x14ac:dyDescent="0.2">
      <c r="A113" s="144"/>
      <c r="B113" s="64"/>
      <c r="C113" s="144"/>
      <c r="D113" s="144"/>
      <c r="E113" s="86"/>
      <c r="F113" s="144"/>
      <c r="G113" s="144"/>
      <c r="N113" s="48"/>
    </row>
    <row r="114" spans="1:17" x14ac:dyDescent="0.2">
      <c r="A114" s="144"/>
      <c r="B114" s="64"/>
      <c r="C114" s="144"/>
      <c r="D114" s="144"/>
      <c r="E114" s="86"/>
      <c r="F114" s="144"/>
      <c r="G114" s="144"/>
    </row>
    <row r="115" spans="1:17" x14ac:dyDescent="0.2">
      <c r="A115" s="144"/>
      <c r="B115" s="64"/>
      <c r="C115" s="144"/>
      <c r="D115" s="144"/>
      <c r="E115" s="86"/>
      <c r="F115" s="144"/>
      <c r="G115" s="144"/>
    </row>
    <row r="116" spans="1:17" x14ac:dyDescent="0.2">
      <c r="A116" s="144"/>
      <c r="B116" s="64"/>
      <c r="C116" s="144"/>
      <c r="D116" s="144"/>
      <c r="E116" s="86"/>
      <c r="F116" s="144"/>
      <c r="G116" s="144"/>
    </row>
    <row r="117" spans="1:17" x14ac:dyDescent="0.2">
      <c r="A117" s="144"/>
      <c r="B117" s="64"/>
      <c r="C117" s="144"/>
      <c r="D117" s="144"/>
      <c r="E117" s="86"/>
      <c r="F117" s="144"/>
      <c r="G117" s="144"/>
    </row>
    <row r="118" spans="1:17" s="63" customFormat="1" x14ac:dyDescent="0.2">
      <c r="A118" s="144"/>
      <c r="B118" s="64"/>
      <c r="C118" s="144"/>
      <c r="D118" s="144"/>
      <c r="E118" s="86"/>
      <c r="F118" s="144"/>
      <c r="G118" s="144"/>
      <c r="I118" s="149"/>
      <c r="J118" s="94"/>
      <c r="K118" s="94"/>
      <c r="L118" s="94"/>
      <c r="M118" s="94"/>
      <c r="N118" s="94"/>
      <c r="O118" s="94"/>
      <c r="P118" s="94"/>
      <c r="Q118" s="94"/>
    </row>
    <row r="119" spans="1:17" s="63" customFormat="1" x14ac:dyDescent="0.2">
      <c r="A119" s="144"/>
      <c r="B119" s="64"/>
      <c r="C119" s="144"/>
      <c r="D119" s="144"/>
      <c r="E119" s="86"/>
      <c r="F119" s="144"/>
      <c r="G119" s="144"/>
      <c r="I119" s="149"/>
      <c r="J119" s="94"/>
      <c r="K119" s="94"/>
      <c r="L119" s="94"/>
      <c r="M119" s="94"/>
      <c r="N119" s="94"/>
      <c r="O119" s="94"/>
      <c r="P119" s="94"/>
      <c r="Q119" s="94"/>
    </row>
    <row r="120" spans="1:17" s="63" customFormat="1" x14ac:dyDescent="0.2">
      <c r="A120" s="144"/>
      <c r="B120" s="64"/>
      <c r="C120" s="144"/>
      <c r="D120" s="144"/>
      <c r="E120" s="86"/>
      <c r="F120" s="144"/>
      <c r="G120" s="144"/>
      <c r="I120" s="149"/>
      <c r="J120" s="94"/>
      <c r="K120" s="94"/>
      <c r="L120" s="94"/>
      <c r="M120" s="94"/>
      <c r="N120" s="94"/>
      <c r="O120" s="94"/>
      <c r="P120" s="94"/>
      <c r="Q120" s="94"/>
    </row>
    <row r="121" spans="1:17" s="63" customFormat="1" x14ac:dyDescent="0.2">
      <c r="A121" s="144"/>
      <c r="B121" s="64"/>
      <c r="C121" s="144"/>
      <c r="D121" s="144"/>
      <c r="E121" s="86"/>
      <c r="F121" s="144"/>
      <c r="G121" s="144"/>
      <c r="I121" s="149"/>
      <c r="J121" s="94"/>
      <c r="K121" s="94"/>
      <c r="L121" s="94"/>
      <c r="M121" s="94"/>
      <c r="N121" s="94"/>
      <c r="O121" s="94"/>
      <c r="P121" s="94"/>
      <c r="Q121" s="94"/>
    </row>
    <row r="122" spans="1:17" s="63" customFormat="1" x14ac:dyDescent="0.2">
      <c r="A122" s="144"/>
      <c r="B122" s="64"/>
      <c r="C122" s="144"/>
      <c r="D122" s="144"/>
      <c r="E122" s="86"/>
      <c r="F122" s="144"/>
      <c r="G122" s="144"/>
      <c r="I122" s="149"/>
      <c r="J122" s="94"/>
      <c r="K122" s="94"/>
      <c r="L122" s="94"/>
      <c r="M122" s="94"/>
      <c r="N122" s="94"/>
      <c r="O122" s="94"/>
      <c r="P122" s="94"/>
      <c r="Q122" s="94"/>
    </row>
    <row r="123" spans="1:17" s="63" customFormat="1" x14ac:dyDescent="0.2">
      <c r="A123" s="144"/>
      <c r="B123" s="64"/>
      <c r="C123" s="144"/>
      <c r="D123" s="144"/>
      <c r="E123" s="86"/>
      <c r="F123" s="144"/>
      <c r="G123" s="144"/>
      <c r="I123" s="149"/>
      <c r="J123" s="94"/>
      <c r="K123" s="94"/>
      <c r="L123" s="94"/>
      <c r="M123" s="94"/>
      <c r="N123" s="94"/>
      <c r="O123" s="94"/>
      <c r="P123" s="94"/>
      <c r="Q123" s="94"/>
    </row>
    <row r="124" spans="1:17" s="63" customFormat="1" x14ac:dyDescent="0.2">
      <c r="A124" s="144"/>
      <c r="B124" s="64"/>
      <c r="C124" s="144"/>
      <c r="D124" s="144"/>
      <c r="E124" s="86"/>
      <c r="F124" s="144"/>
      <c r="G124" s="144"/>
      <c r="I124" s="149"/>
      <c r="J124" s="94"/>
      <c r="K124" s="94"/>
      <c r="L124" s="94"/>
      <c r="M124" s="94"/>
      <c r="N124" s="94"/>
      <c r="O124" s="94"/>
      <c r="P124" s="94"/>
      <c r="Q124" s="94"/>
    </row>
    <row r="125" spans="1:17" s="63" customFormat="1" x14ac:dyDescent="0.2">
      <c r="A125" s="144"/>
      <c r="B125" s="64"/>
      <c r="C125" s="144"/>
      <c r="D125" s="144"/>
      <c r="E125" s="86"/>
      <c r="F125" s="144"/>
      <c r="G125" s="144"/>
      <c r="I125" s="149"/>
      <c r="J125" s="94"/>
      <c r="K125" s="94"/>
      <c r="L125" s="94"/>
      <c r="M125" s="94"/>
      <c r="N125" s="94"/>
      <c r="O125" s="94"/>
      <c r="P125" s="94"/>
      <c r="Q125" s="94"/>
    </row>
    <row r="126" spans="1:17" s="63" customFormat="1" x14ac:dyDescent="0.2">
      <c r="A126" s="144"/>
      <c r="B126" s="64"/>
      <c r="C126" s="144"/>
      <c r="D126" s="144"/>
      <c r="E126" s="86"/>
      <c r="F126" s="144"/>
      <c r="G126" s="144"/>
      <c r="I126" s="149"/>
      <c r="J126" s="94"/>
      <c r="K126" s="94"/>
      <c r="L126" s="94"/>
      <c r="M126" s="94"/>
      <c r="N126" s="94"/>
      <c r="O126" s="94"/>
      <c r="P126" s="94"/>
      <c r="Q126" s="94"/>
    </row>
    <row r="127" spans="1:17" s="63" customFormat="1" x14ac:dyDescent="0.2">
      <c r="A127" s="144"/>
      <c r="B127" s="64"/>
      <c r="C127" s="144"/>
      <c r="D127" s="144"/>
      <c r="E127" s="86"/>
      <c r="F127" s="144"/>
      <c r="G127" s="144"/>
      <c r="I127" s="149"/>
      <c r="J127" s="94"/>
      <c r="K127" s="94"/>
      <c r="L127" s="94"/>
      <c r="M127" s="94"/>
      <c r="N127" s="94"/>
      <c r="O127" s="94"/>
      <c r="P127" s="94"/>
      <c r="Q127" s="94"/>
    </row>
    <row r="128" spans="1:17" s="63" customFormat="1" x14ac:dyDescent="0.2">
      <c r="A128" s="144"/>
      <c r="B128" s="64"/>
      <c r="C128" s="144"/>
      <c r="D128" s="144"/>
      <c r="E128" s="86"/>
      <c r="F128" s="144"/>
      <c r="G128" s="144"/>
      <c r="I128" s="149"/>
      <c r="J128" s="94"/>
      <c r="K128" s="94"/>
      <c r="L128" s="94"/>
      <c r="M128" s="94"/>
      <c r="N128" s="94"/>
      <c r="O128" s="94"/>
      <c r="P128" s="94"/>
      <c r="Q128" s="94"/>
    </row>
  </sheetData>
  <mergeCells count="16">
    <mergeCell ref="A75:I75"/>
    <mergeCell ref="A80:I80"/>
    <mergeCell ref="A85:I85"/>
    <mergeCell ref="A98:I98"/>
    <mergeCell ref="A105:I105"/>
    <mergeCell ref="M2:N2"/>
    <mergeCell ref="A70:I70"/>
    <mergeCell ref="A1:I1"/>
    <mergeCell ref="B2:D2"/>
    <mergeCell ref="E2:H2"/>
    <mergeCell ref="A4:I4"/>
    <mergeCell ref="A9:I9"/>
    <mergeCell ref="A25:I25"/>
    <mergeCell ref="A41:I41"/>
    <mergeCell ref="A57:I57"/>
    <mergeCell ref="I2:L2"/>
  </mergeCells>
  <pageMargins left="0.7" right="0.74803149606299202" top="0.4" bottom="0.47244094488188998" header="0.511811023622047" footer="0.511811023622047"/>
  <pageSetup paperSize="9" scale="55" fitToWidth="2" fitToHeight="2" orientation="landscape" r:id="rId1"/>
  <headerFooter alignWithMargins="0"/>
  <rowBreaks count="1" manualBreakCount="1">
    <brk id="56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"/>
  <sheetViews>
    <sheetView view="pageBreakPreview" topLeftCell="A45" zoomScaleSheetLayoutView="100" workbookViewId="0">
      <selection activeCell="B49" sqref="B49"/>
    </sheetView>
  </sheetViews>
  <sheetFormatPr defaultRowHeight="15" x14ac:dyDescent="0.25"/>
  <cols>
    <col min="1" max="1" width="40" customWidth="1"/>
    <col min="2" max="2" width="9" style="39" customWidth="1"/>
    <col min="3" max="3" width="5.5703125" bestFit="1" customWidth="1"/>
    <col min="5" max="5" width="10.42578125" style="92" customWidth="1"/>
    <col min="6" max="6" width="11.5703125" customWidth="1"/>
    <col min="7" max="7" width="9.140625" customWidth="1"/>
    <col min="8" max="8" width="8.42578125" style="83" customWidth="1"/>
    <col min="9" max="9" width="9.140625" style="96"/>
  </cols>
  <sheetData>
    <row r="1" spans="1:14" ht="18.75" thickBot="1" x14ac:dyDescent="0.3">
      <c r="A1" s="254" t="s">
        <v>265</v>
      </c>
      <c r="B1" s="254"/>
      <c r="C1" s="254"/>
      <c r="D1" s="254"/>
      <c r="E1" s="254"/>
      <c r="F1" s="254"/>
      <c r="G1" s="241"/>
      <c r="H1" s="241"/>
      <c r="I1" s="241"/>
      <c r="J1" s="144"/>
      <c r="K1" s="144"/>
      <c r="L1" s="144"/>
      <c r="M1" s="144"/>
      <c r="N1" s="144"/>
    </row>
    <row r="2" spans="1:14" s="2" customFormat="1" ht="15.75" thickBot="1" x14ac:dyDescent="0.3">
      <c r="A2" s="211" t="s">
        <v>0</v>
      </c>
      <c r="B2" s="235">
        <v>2009</v>
      </c>
      <c r="C2" s="236"/>
      <c r="D2" s="237"/>
      <c r="E2" s="235">
        <v>2010</v>
      </c>
      <c r="F2" s="236"/>
      <c r="G2" s="236"/>
      <c r="H2" s="237"/>
      <c r="I2" s="235">
        <v>2011</v>
      </c>
      <c r="J2" s="236"/>
      <c r="K2" s="236"/>
      <c r="L2" s="237"/>
      <c r="M2" s="235">
        <v>2012</v>
      </c>
      <c r="N2" s="236"/>
    </row>
    <row r="3" spans="1:14" s="2" customFormat="1" ht="15.75" thickBot="1" x14ac:dyDescent="0.3">
      <c r="A3" s="211" t="s">
        <v>1</v>
      </c>
      <c r="B3" s="214" t="s">
        <v>2</v>
      </c>
      <c r="C3" s="212" t="s">
        <v>3</v>
      </c>
      <c r="D3" s="213" t="s">
        <v>4</v>
      </c>
      <c r="E3" s="212" t="s">
        <v>5</v>
      </c>
      <c r="F3" s="212" t="s">
        <v>2</v>
      </c>
      <c r="G3" s="211" t="s">
        <v>3</v>
      </c>
      <c r="H3" s="224" t="s">
        <v>4</v>
      </c>
      <c r="I3" s="215" t="s">
        <v>5</v>
      </c>
      <c r="J3" s="215" t="s">
        <v>2</v>
      </c>
      <c r="K3" s="215" t="s">
        <v>3</v>
      </c>
      <c r="L3" s="215" t="s">
        <v>4</v>
      </c>
      <c r="M3" s="215" t="s">
        <v>5</v>
      </c>
      <c r="N3" s="215" t="s">
        <v>2</v>
      </c>
    </row>
    <row r="4" spans="1:14" s="1" customFormat="1" ht="15.75" customHeight="1" x14ac:dyDescent="0.25">
      <c r="A4" s="247" t="s">
        <v>149</v>
      </c>
      <c r="B4" s="247"/>
      <c r="C4" s="247"/>
      <c r="D4" s="247"/>
      <c r="E4" s="247"/>
      <c r="F4" s="247"/>
      <c r="G4" s="247"/>
      <c r="H4" s="247"/>
      <c r="I4" s="247"/>
      <c r="J4" s="143"/>
      <c r="K4" s="69"/>
      <c r="L4" s="69"/>
      <c r="M4" s="69"/>
      <c r="N4" s="69"/>
    </row>
    <row r="5" spans="1:14" x14ac:dyDescent="0.25">
      <c r="A5" s="3" t="s">
        <v>150</v>
      </c>
      <c r="B5" s="69"/>
      <c r="C5" s="5"/>
      <c r="D5" s="5"/>
      <c r="E5" s="86"/>
      <c r="F5" s="5"/>
      <c r="G5" s="43"/>
      <c r="H5" s="69"/>
      <c r="I5" s="5"/>
      <c r="J5" s="144"/>
      <c r="K5" s="69"/>
      <c r="L5" s="69"/>
      <c r="M5" s="69"/>
      <c r="N5" s="69"/>
    </row>
    <row r="6" spans="1:14" x14ac:dyDescent="0.25">
      <c r="A6" s="230" t="s">
        <v>8</v>
      </c>
      <c r="B6" s="43">
        <v>-12.6</v>
      </c>
      <c r="C6" s="43">
        <v>-21.016666666666666</v>
      </c>
      <c r="D6" s="43">
        <v>-6.8666666666666663</v>
      </c>
      <c r="E6" s="43">
        <v>-4.9333333333333336</v>
      </c>
      <c r="F6" s="43">
        <v>7.1166666666666645</v>
      </c>
      <c r="G6" s="43">
        <v>-0.98333333333333306</v>
      </c>
      <c r="H6" s="43">
        <v>-3.7666666666666657</v>
      </c>
      <c r="I6" s="43">
        <v>10.600000000000001</v>
      </c>
      <c r="J6" s="43">
        <v>6.1833333333333309</v>
      </c>
      <c r="K6" s="43">
        <v>-5.6166666666666663</v>
      </c>
      <c r="L6" s="43">
        <v>-13.816666666666668</v>
      </c>
      <c r="M6" s="43">
        <v>-15.649999999999997</v>
      </c>
      <c r="N6" s="43">
        <v>-15.983333333333336</v>
      </c>
    </row>
    <row r="7" spans="1:14" ht="14.25" customHeight="1" x14ac:dyDescent="0.25">
      <c r="A7" s="230" t="s">
        <v>10</v>
      </c>
      <c r="B7" s="97">
        <v>13.949999999999998</v>
      </c>
      <c r="C7" s="97">
        <v>8</v>
      </c>
      <c r="D7" s="97">
        <v>29.349999999999998</v>
      </c>
      <c r="E7" s="97">
        <v>30.883333333333336</v>
      </c>
      <c r="F7" s="43">
        <v>36.6</v>
      </c>
      <c r="G7" s="43">
        <v>25.549999999999997</v>
      </c>
      <c r="H7" s="97">
        <v>29.783333333333331</v>
      </c>
      <c r="I7" s="97">
        <v>38.383333333333333</v>
      </c>
      <c r="J7" s="97">
        <v>39.75</v>
      </c>
      <c r="K7" s="43">
        <v>29.650000000000002</v>
      </c>
      <c r="L7" s="43">
        <v>17.349999999999998</v>
      </c>
      <c r="M7" s="43">
        <v>26.666666666666661</v>
      </c>
      <c r="N7" s="43">
        <v>24.400000000000006</v>
      </c>
    </row>
    <row r="8" spans="1:14" x14ac:dyDescent="0.25">
      <c r="A8" s="230" t="s">
        <v>86</v>
      </c>
      <c r="B8" s="43">
        <v>24.916666666666668</v>
      </c>
      <c r="C8" s="43">
        <v>31.683333333333334</v>
      </c>
      <c r="D8" s="43">
        <v>36.75</v>
      </c>
      <c r="E8" s="43">
        <v>32.533333333333331</v>
      </c>
      <c r="F8" s="43">
        <v>46.183333333333337</v>
      </c>
      <c r="G8" s="43">
        <v>42.15</v>
      </c>
      <c r="H8" s="43">
        <v>26.350000000000005</v>
      </c>
      <c r="I8" s="43">
        <v>35.633333333333333</v>
      </c>
      <c r="J8" s="43">
        <v>40.166666666666664</v>
      </c>
      <c r="K8" s="43">
        <v>40.550000000000004</v>
      </c>
      <c r="L8" s="43">
        <v>18.316666666666663</v>
      </c>
      <c r="M8" s="43">
        <v>22.533333333333335</v>
      </c>
      <c r="N8" s="43">
        <v>23.883333333333336</v>
      </c>
    </row>
    <row r="9" spans="1:14" s="1" customFormat="1" ht="15.75" customHeight="1" x14ac:dyDescent="0.25">
      <c r="A9" s="248" t="s">
        <v>151</v>
      </c>
      <c r="B9" s="248"/>
      <c r="C9" s="248"/>
      <c r="D9" s="248"/>
      <c r="E9" s="248"/>
      <c r="F9" s="248"/>
      <c r="G9" s="248"/>
      <c r="H9" s="248"/>
      <c r="I9" s="248"/>
      <c r="J9" s="145"/>
      <c r="K9" s="43"/>
      <c r="L9" s="43"/>
      <c r="M9" s="43"/>
      <c r="N9" s="43"/>
    </row>
    <row r="10" spans="1:14" x14ac:dyDescent="0.25">
      <c r="A10" s="220" t="s">
        <v>88</v>
      </c>
      <c r="B10" s="43">
        <v>-16.3</v>
      </c>
      <c r="C10" s="34">
        <v>-20.400000000000002</v>
      </c>
      <c r="D10" s="44">
        <v>-4.5999999999999996</v>
      </c>
      <c r="E10" s="44">
        <v>-0.35000000000000142</v>
      </c>
      <c r="F10" s="43">
        <v>16.349999999999998</v>
      </c>
      <c r="G10" s="43">
        <v>13.400000000000002</v>
      </c>
      <c r="H10" s="43">
        <v>1.7000000000000028</v>
      </c>
      <c r="I10" s="34">
        <v>17.850000000000001</v>
      </c>
      <c r="J10" s="34">
        <v>6.2499999999999929</v>
      </c>
      <c r="K10" s="43">
        <v>-2.1499999999999986</v>
      </c>
      <c r="L10" s="43">
        <v>-14.75</v>
      </c>
      <c r="M10" s="43">
        <v>-19.299999999999994</v>
      </c>
      <c r="N10" s="43">
        <v>-18.300000000000004</v>
      </c>
    </row>
    <row r="11" spans="1:14" ht="15.75" customHeight="1" x14ac:dyDescent="0.25">
      <c r="A11" s="221" t="s">
        <v>89</v>
      </c>
      <c r="B11" s="43">
        <v>27.61904761904762</v>
      </c>
      <c r="C11" s="34">
        <v>-25.000000000000004</v>
      </c>
      <c r="D11" s="44">
        <v>-3.9215686274509807</v>
      </c>
      <c r="E11" s="44">
        <v>5.9701492537313428</v>
      </c>
      <c r="F11" s="43">
        <v>4.6875</v>
      </c>
      <c r="G11" s="43">
        <v>3.6585365853658516</v>
      </c>
      <c r="H11" s="43">
        <v>-23.636363636363633</v>
      </c>
      <c r="I11" s="34">
        <v>18.75</v>
      </c>
      <c r="J11" s="34">
        <v>-5.3846153846153868</v>
      </c>
      <c r="K11" s="43">
        <v>-4.9180327868852451</v>
      </c>
      <c r="L11" s="43">
        <v>-10.810810810810811</v>
      </c>
      <c r="M11" s="43">
        <v>-26.630434782608699</v>
      </c>
      <c r="N11" s="43">
        <v>-22.784810126582279</v>
      </c>
    </row>
    <row r="12" spans="1:14" ht="15.75" customHeight="1" x14ac:dyDescent="0.25">
      <c r="A12" s="221" t="s">
        <v>90</v>
      </c>
      <c r="B12" s="43">
        <v>17.21311475409836</v>
      </c>
      <c r="C12" s="34">
        <v>-15.714285714285715</v>
      </c>
      <c r="D12" s="44">
        <v>2.941176470588232</v>
      </c>
      <c r="E12" s="44">
        <v>-4.4303797468354453</v>
      </c>
      <c r="F12" s="43">
        <v>16.455696202531641</v>
      </c>
      <c r="G12" s="43">
        <v>16</v>
      </c>
      <c r="H12" s="43">
        <v>4.6610169491525468</v>
      </c>
      <c r="I12" s="34">
        <v>17.289719626168221</v>
      </c>
      <c r="J12" s="34">
        <v>10.975609756097562</v>
      </c>
      <c r="K12" s="43">
        <v>0</v>
      </c>
      <c r="L12" s="43">
        <v>-18.103448275862068</v>
      </c>
      <c r="M12" s="43">
        <v>-14.814814814814817</v>
      </c>
      <c r="N12" s="43">
        <v>-15.202702702702709</v>
      </c>
    </row>
    <row r="13" spans="1:14" ht="15.75" customHeight="1" x14ac:dyDescent="0.25">
      <c r="A13" s="222" t="s">
        <v>91</v>
      </c>
      <c r="B13" s="43">
        <v>25.531914893617021</v>
      </c>
      <c r="C13" s="34">
        <v>-22.222222222222221</v>
      </c>
      <c r="D13" s="44">
        <v>-21.428571428571423</v>
      </c>
      <c r="E13" s="44">
        <v>6.25</v>
      </c>
      <c r="F13" s="43">
        <v>21.212121212121207</v>
      </c>
      <c r="G13" s="43">
        <v>15.322580645161288</v>
      </c>
      <c r="H13" s="43">
        <v>10.169491525423727</v>
      </c>
      <c r="I13" s="34">
        <v>27.142857142857139</v>
      </c>
      <c r="J13" s="34">
        <v>11.267605633802827</v>
      </c>
      <c r="K13" s="43">
        <v>-5.2631578947368425</v>
      </c>
      <c r="L13" s="43">
        <v>0.90909090909090651</v>
      </c>
      <c r="M13" s="43">
        <v>-14.583333333333339</v>
      </c>
      <c r="N13" s="43">
        <v>-14.024390243902435</v>
      </c>
    </row>
    <row r="14" spans="1:14" ht="15.75" x14ac:dyDescent="0.25">
      <c r="A14" s="222" t="s">
        <v>92</v>
      </c>
      <c r="B14" s="43">
        <v>25</v>
      </c>
      <c r="C14" s="34">
        <v>-24.999999999999996</v>
      </c>
      <c r="D14" s="44">
        <v>-25</v>
      </c>
      <c r="E14" s="44">
        <v>-25</v>
      </c>
      <c r="F14" s="43">
        <v>-2</v>
      </c>
      <c r="G14" s="43">
        <v>30.952380952380949</v>
      </c>
      <c r="H14" s="43">
        <v>9.7014925373134346</v>
      </c>
      <c r="I14" s="34">
        <v>2.3255813953488342</v>
      </c>
      <c r="J14" s="34">
        <v>0</v>
      </c>
      <c r="K14" s="43">
        <v>-1.7241379310344875</v>
      </c>
      <c r="L14" s="43">
        <v>-41.379310344827587</v>
      </c>
      <c r="M14" s="43">
        <v>-36.956521739130437</v>
      </c>
      <c r="N14" s="43">
        <v>-29.268292682926827</v>
      </c>
    </row>
    <row r="15" spans="1:14" ht="14.25" customHeight="1" x14ac:dyDescent="0.25">
      <c r="A15" s="220" t="s">
        <v>93</v>
      </c>
      <c r="B15" s="43">
        <v>-11</v>
      </c>
      <c r="C15" s="34">
        <v>-25.35</v>
      </c>
      <c r="D15" s="44">
        <v>-16.7</v>
      </c>
      <c r="E15" s="44">
        <v>-7.1499999999999986</v>
      </c>
      <c r="F15" s="43">
        <v>-9.4000000000000021</v>
      </c>
      <c r="G15" s="43">
        <v>-27.049999999999997</v>
      </c>
      <c r="H15" s="43">
        <v>-10</v>
      </c>
      <c r="I15" s="34">
        <v>-3.0499999999999972</v>
      </c>
      <c r="J15" s="34">
        <v>0.80000000000000071</v>
      </c>
      <c r="K15" s="43">
        <v>-26.4</v>
      </c>
      <c r="L15" s="43">
        <v>-20.5</v>
      </c>
      <c r="M15" s="43">
        <v>-14.949999999999996</v>
      </c>
      <c r="N15" s="43">
        <v>-18.550000000000004</v>
      </c>
    </row>
    <row r="16" spans="1:14" ht="15.75" customHeight="1" x14ac:dyDescent="0.25">
      <c r="A16" s="221" t="s">
        <v>89</v>
      </c>
      <c r="B16" s="43">
        <v>-8.6538461538461533</v>
      </c>
      <c r="C16" s="34">
        <v>-12.5</v>
      </c>
      <c r="D16" s="44">
        <v>-17.647058823529413</v>
      </c>
      <c r="E16" s="44">
        <v>-17.164179104477611</v>
      </c>
      <c r="F16" s="43">
        <v>-29.6875</v>
      </c>
      <c r="G16" s="43">
        <v>-48.170731707317074</v>
      </c>
      <c r="H16" s="43">
        <v>-19.090909090909093</v>
      </c>
      <c r="I16" s="34">
        <v>-19.375</v>
      </c>
      <c r="J16" s="34">
        <v>-16.153846153846157</v>
      </c>
      <c r="K16" s="43">
        <v>-40.16393442622951</v>
      </c>
      <c r="L16" s="43">
        <v>-23.648648648648649</v>
      </c>
      <c r="M16" s="43">
        <v>-21.739130434782613</v>
      </c>
      <c r="N16" s="43">
        <v>-31.0126582278481</v>
      </c>
    </row>
    <row r="17" spans="1:14" ht="15.75" customHeight="1" x14ac:dyDescent="0.25">
      <c r="A17" s="221" t="s">
        <v>90</v>
      </c>
      <c r="B17" s="43">
        <v>-10.245901639344265</v>
      </c>
      <c r="C17" s="34">
        <v>-22.5</v>
      </c>
      <c r="D17" s="44">
        <v>-22.058823529411768</v>
      </c>
      <c r="E17" s="44">
        <v>1.8987341772151893</v>
      </c>
      <c r="F17" s="43">
        <v>6.3291139240506311</v>
      </c>
      <c r="G17" s="43">
        <v>-34</v>
      </c>
      <c r="H17" s="43">
        <v>-8.8983050847457577</v>
      </c>
      <c r="I17" s="34">
        <v>-13.084112149532707</v>
      </c>
      <c r="J17" s="34">
        <v>5.2845528455284523</v>
      </c>
      <c r="K17" s="43">
        <v>-27.430555555555557</v>
      </c>
      <c r="L17" s="43">
        <v>-23.27586206896552</v>
      </c>
      <c r="M17" s="43">
        <v>-22.839506172839506</v>
      </c>
      <c r="N17" s="43">
        <v>-20.270270270270274</v>
      </c>
    </row>
    <row r="18" spans="1:14" ht="15.75" x14ac:dyDescent="0.25">
      <c r="A18" s="222" t="s">
        <v>94</v>
      </c>
      <c r="B18" s="43">
        <v>-20.212765957446805</v>
      </c>
      <c r="C18" s="34">
        <v>-4.5</v>
      </c>
      <c r="D18" s="44">
        <v>-7.1428571428571423</v>
      </c>
      <c r="E18" s="44">
        <v>-12.5</v>
      </c>
      <c r="F18" s="43">
        <v>-4.5454545454545432</v>
      </c>
      <c r="G18" s="43">
        <v>-27.419354838709676</v>
      </c>
      <c r="H18" s="43">
        <v>-4.2372881355932179</v>
      </c>
      <c r="I18" s="34">
        <v>-2.1428571428571388</v>
      </c>
      <c r="J18" s="34">
        <v>7.0422535211267601</v>
      </c>
      <c r="K18" s="43">
        <v>-10.526315789473681</v>
      </c>
      <c r="L18" s="43">
        <v>-14.545454545454547</v>
      </c>
      <c r="M18" s="43">
        <v>5.5555555555555571</v>
      </c>
      <c r="N18" s="43">
        <v>-10.365853658536587</v>
      </c>
    </row>
    <row r="19" spans="1:14" ht="15.75" x14ac:dyDescent="0.25">
      <c r="A19" s="222" t="s">
        <v>92</v>
      </c>
      <c r="B19" s="43">
        <v>-4.1666666666666679</v>
      </c>
      <c r="C19" s="34">
        <v>1.5</v>
      </c>
      <c r="D19" s="44">
        <v>5</v>
      </c>
      <c r="E19" s="44">
        <v>4.1666666666666661</v>
      </c>
      <c r="F19" s="43">
        <v>-14</v>
      </c>
      <c r="G19" s="43">
        <v>-7.1428571428571423</v>
      </c>
      <c r="H19" s="43">
        <v>-9.7014925373134346</v>
      </c>
      <c r="I19" s="34">
        <v>-1.1627906976744171</v>
      </c>
      <c r="J19" s="34">
        <v>1.3888888888888893</v>
      </c>
      <c r="K19" s="43">
        <v>-24.137931034482758</v>
      </c>
      <c r="L19" s="43">
        <v>-12.068965517241381</v>
      </c>
      <c r="M19" s="43">
        <v>4.3478260869565233</v>
      </c>
      <c r="N19" s="43">
        <v>-4.8780487804878057</v>
      </c>
    </row>
    <row r="20" spans="1:14" ht="14.25" customHeight="1" x14ac:dyDescent="0.25">
      <c r="A20" s="220" t="s">
        <v>95</v>
      </c>
      <c r="B20" s="43">
        <v>-10.5</v>
      </c>
      <c r="C20" s="34">
        <v>-17.3</v>
      </c>
      <c r="D20" s="44">
        <v>0.69999999999999929</v>
      </c>
      <c r="E20" s="44">
        <v>-7.3000000000000007</v>
      </c>
      <c r="F20" s="43">
        <v>14.399999999999999</v>
      </c>
      <c r="G20" s="43">
        <v>10.699999999999996</v>
      </c>
      <c r="H20" s="43">
        <v>-3</v>
      </c>
      <c r="I20" s="34">
        <v>17</v>
      </c>
      <c r="J20" s="34">
        <v>11.5</v>
      </c>
      <c r="K20" s="43">
        <v>11.7</v>
      </c>
      <c r="L20" s="43">
        <v>-6.1999999999999993</v>
      </c>
      <c r="M20" s="43">
        <v>-12.7</v>
      </c>
      <c r="N20" s="43">
        <v>-11.100000000000001</v>
      </c>
    </row>
    <row r="21" spans="1:14" ht="15.75" x14ac:dyDescent="0.25">
      <c r="A21" s="221" t="s">
        <v>89</v>
      </c>
      <c r="B21" s="43">
        <v>-30.476190476190474</v>
      </c>
      <c r="C21" s="34">
        <v>-10.714285714285712</v>
      </c>
      <c r="D21" s="44">
        <v>5.882352941176471</v>
      </c>
      <c r="E21" s="44">
        <v>-4.4776119402985088</v>
      </c>
      <c r="F21" s="43">
        <v>9.375</v>
      </c>
      <c r="G21" s="43">
        <v>2.4390243902438975</v>
      </c>
      <c r="H21" s="43">
        <v>7.2727272727272698</v>
      </c>
      <c r="I21" s="34">
        <v>18.75</v>
      </c>
      <c r="J21" s="34">
        <v>-3.0769230769230802</v>
      </c>
      <c r="K21" s="43">
        <v>16.393442622950822</v>
      </c>
      <c r="L21" s="43">
        <v>-8.1081081081081088</v>
      </c>
      <c r="M21" s="43">
        <v>-3.2608695652173978</v>
      </c>
      <c r="N21" s="43">
        <v>-10.126582278481013</v>
      </c>
    </row>
    <row r="22" spans="1:14" ht="15.75" customHeight="1" x14ac:dyDescent="0.25">
      <c r="A22" s="221" t="s">
        <v>90</v>
      </c>
      <c r="B22" s="43">
        <v>9.0163934426229488</v>
      </c>
      <c r="C22" s="34">
        <v>-18.571428571428569</v>
      </c>
      <c r="D22" s="44">
        <v>7.352941176470587</v>
      </c>
      <c r="E22" s="44">
        <v>-15.189873417721518</v>
      </c>
      <c r="F22" s="43">
        <v>16.455696202531648</v>
      </c>
      <c r="G22" s="43">
        <v>21.599999999999998</v>
      </c>
      <c r="H22" s="43">
        <v>5.9322033898305087</v>
      </c>
      <c r="I22" s="34">
        <v>13.084112149532707</v>
      </c>
      <c r="J22" s="34">
        <v>21.138211382113823</v>
      </c>
      <c r="K22" s="43">
        <v>12.5</v>
      </c>
      <c r="L22" s="43">
        <v>-5.1724137931034484</v>
      </c>
      <c r="M22" s="43">
        <v>-14.197530864197532</v>
      </c>
      <c r="N22" s="43">
        <v>-6.0810810810810816</v>
      </c>
    </row>
    <row r="23" spans="1:14" ht="15.75" customHeight="1" x14ac:dyDescent="0.25">
      <c r="A23" s="222" t="s">
        <v>94</v>
      </c>
      <c r="B23" s="43">
        <v>-12.76595744680851</v>
      </c>
      <c r="C23" s="34">
        <v>-22.222222222222218</v>
      </c>
      <c r="D23" s="44">
        <v>-19.047619047619044</v>
      </c>
      <c r="E23" s="44">
        <v>9.375</v>
      </c>
      <c r="F23" s="43">
        <v>18.181818181818183</v>
      </c>
      <c r="G23" s="43">
        <v>0</v>
      </c>
      <c r="H23" s="43">
        <v>-6.7796610169491522</v>
      </c>
      <c r="I23" s="34">
        <v>27.142857142857139</v>
      </c>
      <c r="J23" s="34">
        <v>19.718309859154928</v>
      </c>
      <c r="K23" s="43">
        <v>-1.7543859649122808</v>
      </c>
      <c r="L23" s="43">
        <v>3.6363636363636331</v>
      </c>
      <c r="M23" s="43">
        <v>-18.055555555555554</v>
      </c>
      <c r="N23" s="43">
        <v>-14.634146341463413</v>
      </c>
    </row>
    <row r="24" spans="1:14" ht="15.75" customHeight="1" x14ac:dyDescent="0.25">
      <c r="A24" s="222" t="s">
        <v>92</v>
      </c>
      <c r="B24" s="43">
        <v>-25</v>
      </c>
      <c r="C24" s="34">
        <v>-50</v>
      </c>
      <c r="D24" s="44">
        <v>-30</v>
      </c>
      <c r="E24" s="44">
        <v>-16.666666666666671</v>
      </c>
      <c r="F24" s="43">
        <v>16</v>
      </c>
      <c r="G24" s="43">
        <v>9.5238095238095219</v>
      </c>
      <c r="H24" s="43">
        <v>-23.880597014925371</v>
      </c>
      <c r="I24" s="34">
        <v>6.9767441860465169</v>
      </c>
      <c r="J24" s="34">
        <v>-11.111111111111107</v>
      </c>
      <c r="K24" s="43">
        <v>24.137931034482762</v>
      </c>
      <c r="L24" s="43">
        <v>-24.137931034482758</v>
      </c>
      <c r="M24" s="43">
        <v>-21.739130434782609</v>
      </c>
      <c r="N24" s="43">
        <v>-24.390243902439025</v>
      </c>
    </row>
    <row r="25" spans="1:14" s="1" customFormat="1" x14ac:dyDescent="0.25">
      <c r="A25" s="248" t="s">
        <v>96</v>
      </c>
      <c r="B25" s="248"/>
      <c r="C25" s="248"/>
      <c r="D25" s="248"/>
      <c r="E25" s="248"/>
      <c r="F25" s="248"/>
      <c r="G25" s="248"/>
      <c r="H25" s="248"/>
      <c r="I25" s="248"/>
      <c r="J25" s="145"/>
      <c r="K25" s="43"/>
      <c r="L25" s="43"/>
      <c r="M25" s="43"/>
      <c r="N25" s="43"/>
    </row>
    <row r="26" spans="1:14" x14ac:dyDescent="0.25">
      <c r="A26" s="220" t="s">
        <v>88</v>
      </c>
      <c r="B26" s="97">
        <v>27.849999999999998</v>
      </c>
      <c r="C26" s="98">
        <v>11.3</v>
      </c>
      <c r="D26" s="44">
        <v>17.350000000000001</v>
      </c>
      <c r="E26" s="44">
        <v>20.55</v>
      </c>
      <c r="F26" s="43">
        <v>31.599999999999998</v>
      </c>
      <c r="G26" s="43">
        <v>31.45</v>
      </c>
      <c r="H26" s="97">
        <v>14.05</v>
      </c>
      <c r="I26" s="98">
        <v>25.85</v>
      </c>
      <c r="J26" s="98">
        <v>22.550000000000004</v>
      </c>
      <c r="K26" s="43">
        <v>36.849999999999994</v>
      </c>
      <c r="L26" s="43">
        <v>3.1500000000000021</v>
      </c>
      <c r="M26" s="43">
        <v>5.5999999999999943</v>
      </c>
      <c r="N26" s="43">
        <v>16.100000000000001</v>
      </c>
    </row>
    <row r="27" spans="1:14" ht="15.75" x14ac:dyDescent="0.25">
      <c r="A27" s="221" t="s">
        <v>89</v>
      </c>
      <c r="B27" s="43">
        <v>24.757281553398062</v>
      </c>
      <c r="C27" s="34">
        <v>4.5454545454545467</v>
      </c>
      <c r="D27" s="44">
        <v>13.46153846153846</v>
      </c>
      <c r="E27" s="44">
        <v>11.111111111111104</v>
      </c>
      <c r="F27" s="43">
        <v>35.964912280701746</v>
      </c>
      <c r="G27" s="43">
        <v>25</v>
      </c>
      <c r="H27" s="43">
        <v>3.7037037037037002</v>
      </c>
      <c r="I27" s="34">
        <v>23.770491803278684</v>
      </c>
      <c r="J27" s="34">
        <v>10.576923076923077</v>
      </c>
      <c r="K27" s="43">
        <v>27.941176470588232</v>
      </c>
      <c r="L27" s="43">
        <v>-3.0769230769230766</v>
      </c>
      <c r="M27" s="43">
        <v>-2.5</v>
      </c>
      <c r="N27" s="43">
        <v>14.705882352941174</v>
      </c>
    </row>
    <row r="28" spans="1:14" ht="15.75" x14ac:dyDescent="0.25">
      <c r="A28" s="221" t="s">
        <v>90</v>
      </c>
      <c r="B28" s="43">
        <v>34.54545454545454</v>
      </c>
      <c r="C28" s="34">
        <v>14.285714285714281</v>
      </c>
      <c r="D28" s="44">
        <v>21.052631578947366</v>
      </c>
      <c r="E28" s="44">
        <v>31.976744186046503</v>
      </c>
      <c r="F28" s="43">
        <v>30.722891566265062</v>
      </c>
      <c r="G28" s="43">
        <v>30.275229357798164</v>
      </c>
      <c r="H28" s="43">
        <v>19.696969696969699</v>
      </c>
      <c r="I28" s="34">
        <v>32.72727272727272</v>
      </c>
      <c r="J28" s="34">
        <v>24.999999999999996</v>
      </c>
      <c r="K28" s="43">
        <v>40.333333333333329</v>
      </c>
      <c r="L28" s="43">
        <v>4.8543689320388381</v>
      </c>
      <c r="M28" s="43">
        <v>5.9210526315789451</v>
      </c>
      <c r="N28" s="43">
        <v>14.137931034482754</v>
      </c>
    </row>
    <row r="29" spans="1:14" ht="15.75" x14ac:dyDescent="0.25">
      <c r="A29" s="222" t="s">
        <v>91</v>
      </c>
      <c r="B29" s="43">
        <v>27.173913043478262</v>
      </c>
      <c r="C29" s="34">
        <v>15</v>
      </c>
      <c r="D29" s="44">
        <v>25</v>
      </c>
      <c r="E29" s="44">
        <v>10.810810810810811</v>
      </c>
      <c r="F29" s="43">
        <v>24.242424242424235</v>
      </c>
      <c r="G29" s="43">
        <v>40.625</v>
      </c>
      <c r="H29" s="43">
        <v>19.117647058823533</v>
      </c>
      <c r="I29" s="34">
        <v>21.25</v>
      </c>
      <c r="J29" s="34">
        <v>37.012987012987018</v>
      </c>
      <c r="K29" s="43">
        <v>33.561643835616437</v>
      </c>
      <c r="L29" s="43">
        <v>12.318840579710155</v>
      </c>
      <c r="M29" s="43">
        <v>16.111111111111114</v>
      </c>
      <c r="N29" s="43">
        <v>16.489361702127667</v>
      </c>
    </row>
    <row r="30" spans="1:14" ht="15.75" x14ac:dyDescent="0.25">
      <c r="A30" s="222" t="s">
        <v>92</v>
      </c>
      <c r="B30" s="43">
        <v>13.461538461538456</v>
      </c>
      <c r="C30" s="34">
        <v>30</v>
      </c>
      <c r="D30" s="44">
        <v>3.3333333333333321</v>
      </c>
      <c r="E30" s="44">
        <v>11.53846153846154</v>
      </c>
      <c r="F30" s="43">
        <v>33.928571428571431</v>
      </c>
      <c r="G30" s="43">
        <v>32.926829268292686</v>
      </c>
      <c r="H30" s="43">
        <v>14.743589743589748</v>
      </c>
      <c r="I30" s="34">
        <v>20.408163265306129</v>
      </c>
      <c r="J30" s="34">
        <v>3.4883720930232514</v>
      </c>
      <c r="K30" s="43">
        <v>36.764705882352935</v>
      </c>
      <c r="L30" s="43">
        <v>-8.1081081081081088</v>
      </c>
      <c r="M30" s="43">
        <v>-7.4074074074074048</v>
      </c>
      <c r="N30" s="43">
        <v>24.418604651162795</v>
      </c>
    </row>
    <row r="31" spans="1:14" x14ac:dyDescent="0.25">
      <c r="A31" s="220" t="s">
        <v>93</v>
      </c>
      <c r="B31" s="43">
        <v>-3.1000000000000014</v>
      </c>
      <c r="C31" s="44">
        <v>-9.3000000000000007</v>
      </c>
      <c r="D31" s="44">
        <v>12.7</v>
      </c>
      <c r="E31" s="79">
        <v>4.1999999999999993</v>
      </c>
      <c r="F31" s="43">
        <v>24.9</v>
      </c>
      <c r="G31" s="43">
        <v>22.4</v>
      </c>
      <c r="H31" s="43">
        <v>7</v>
      </c>
      <c r="I31" s="44">
        <v>18.700000000000003</v>
      </c>
      <c r="J31" s="44">
        <v>21.7</v>
      </c>
      <c r="K31" s="43">
        <v>20.900000000000002</v>
      </c>
      <c r="L31" s="43">
        <v>-8</v>
      </c>
      <c r="M31" s="43">
        <v>-3.5</v>
      </c>
      <c r="N31" s="43">
        <v>-8</v>
      </c>
    </row>
    <row r="32" spans="1:14" ht="15.75" x14ac:dyDescent="0.25">
      <c r="A32" s="221" t="s">
        <v>89</v>
      </c>
      <c r="B32" s="43">
        <v>-18.446601941747574</v>
      </c>
      <c r="C32" s="34">
        <v>-12.727272727272727</v>
      </c>
      <c r="D32" s="44">
        <v>1.9230769230769234</v>
      </c>
      <c r="E32" s="44">
        <v>1.8518518518518547</v>
      </c>
      <c r="F32" s="43">
        <v>26.315789473684205</v>
      </c>
      <c r="G32" s="43">
        <v>7.8947368421052637</v>
      </c>
      <c r="H32" s="43">
        <v>0</v>
      </c>
      <c r="I32" s="34">
        <v>24.590163934426229</v>
      </c>
      <c r="J32" s="34">
        <v>25</v>
      </c>
      <c r="K32" s="43">
        <v>17.647058823529413</v>
      </c>
      <c r="L32" s="43">
        <v>-3.0769230769230766</v>
      </c>
      <c r="M32" s="43">
        <v>2.5</v>
      </c>
      <c r="N32" s="43">
        <v>-25</v>
      </c>
    </row>
    <row r="33" spans="1:14" ht="15.75" x14ac:dyDescent="0.25">
      <c r="A33" s="221" t="s">
        <v>97</v>
      </c>
      <c r="B33" s="43">
        <v>7.2072072072072082</v>
      </c>
      <c r="C33" s="34">
        <v>-5.7142857142857117</v>
      </c>
      <c r="D33" s="44">
        <v>24.561403508771928</v>
      </c>
      <c r="E33" s="44">
        <v>9.3023255813953476</v>
      </c>
      <c r="F33" s="43">
        <v>19.277108433734938</v>
      </c>
      <c r="G33" s="43">
        <v>18.348623853211013</v>
      </c>
      <c r="H33" s="43">
        <v>8.0808080808080813</v>
      </c>
      <c r="I33" s="34">
        <v>19.09090909090909</v>
      </c>
      <c r="J33" s="34">
        <v>28.2258064516129</v>
      </c>
      <c r="K33" s="43">
        <v>26.666666666666671</v>
      </c>
      <c r="L33" s="43">
        <v>-6.7961165048543677</v>
      </c>
      <c r="M33" s="43">
        <v>-6.5789473684210478</v>
      </c>
      <c r="N33" s="43">
        <v>-5.5172413793103452</v>
      </c>
    </row>
    <row r="34" spans="1:14" ht="15.75" x14ac:dyDescent="0.25">
      <c r="A34" s="222" t="s">
        <v>91</v>
      </c>
      <c r="B34" s="43">
        <v>6.5217391304347849</v>
      </c>
      <c r="C34" s="34">
        <v>-20</v>
      </c>
      <c r="D34" s="44">
        <v>11.538461538461537</v>
      </c>
      <c r="E34" s="44">
        <v>2.7027027027027017</v>
      </c>
      <c r="F34" s="43">
        <v>30.303030303030301</v>
      </c>
      <c r="G34" s="43">
        <v>43.75</v>
      </c>
      <c r="H34" s="43">
        <v>17.647058823529413</v>
      </c>
      <c r="I34" s="34">
        <v>13.75</v>
      </c>
      <c r="J34" s="34">
        <v>20.779220779220779</v>
      </c>
      <c r="K34" s="43">
        <v>12.328767123287671</v>
      </c>
      <c r="L34" s="43">
        <v>-4.3478260869565233</v>
      </c>
      <c r="M34" s="43">
        <v>0</v>
      </c>
      <c r="N34" s="43">
        <v>-5.3191489361702127</v>
      </c>
    </row>
    <row r="35" spans="1:14" ht="15.75" x14ac:dyDescent="0.25">
      <c r="A35" s="222" t="s">
        <v>98</v>
      </c>
      <c r="B35" s="43">
        <v>-3.8461538461538467</v>
      </c>
      <c r="C35" s="34">
        <v>20</v>
      </c>
      <c r="D35" s="44">
        <v>6.6666666666666607</v>
      </c>
      <c r="E35" s="44">
        <v>-15.38461538461539</v>
      </c>
      <c r="F35" s="43">
        <v>32.142857142857139</v>
      </c>
      <c r="G35" s="43">
        <v>26.829268292682926</v>
      </c>
      <c r="H35" s="43">
        <v>1.2820512820512819</v>
      </c>
      <c r="I35" s="34">
        <v>18.367346938775512</v>
      </c>
      <c r="J35" s="34">
        <v>0</v>
      </c>
      <c r="K35" s="43">
        <v>17.647058823529413</v>
      </c>
      <c r="L35" s="43">
        <v>-27.027027027027025</v>
      </c>
      <c r="M35" s="43">
        <v>-14.814814814814817</v>
      </c>
      <c r="N35" s="43">
        <v>4.6511627906976747</v>
      </c>
    </row>
    <row r="36" spans="1:14" ht="14.25" customHeight="1" x14ac:dyDescent="0.25">
      <c r="A36" s="220" t="s">
        <v>95</v>
      </c>
      <c r="B36" s="43">
        <v>17.099999999999994</v>
      </c>
      <c r="C36" s="34">
        <v>22</v>
      </c>
      <c r="D36" s="44">
        <v>58</v>
      </c>
      <c r="E36" s="44">
        <v>67.900000000000006</v>
      </c>
      <c r="F36" s="43">
        <v>53.300000000000004</v>
      </c>
      <c r="G36" s="43">
        <v>22.8</v>
      </c>
      <c r="H36" s="43">
        <v>68.3</v>
      </c>
      <c r="I36" s="34">
        <v>70.599999999999994</v>
      </c>
      <c r="J36" s="34">
        <v>75</v>
      </c>
      <c r="K36" s="43">
        <v>31.2</v>
      </c>
      <c r="L36" s="43">
        <v>56.899999999999991</v>
      </c>
      <c r="M36" s="43">
        <v>77.899999999999991</v>
      </c>
      <c r="N36" s="43">
        <v>65.100000000000009</v>
      </c>
    </row>
    <row r="37" spans="1:14" ht="15.75" x14ac:dyDescent="0.25">
      <c r="A37" s="221" t="s">
        <v>99</v>
      </c>
      <c r="B37" s="43">
        <v>0</v>
      </c>
      <c r="C37" s="34">
        <v>1.8181818181818201</v>
      </c>
      <c r="D37" s="44">
        <v>61.538461538461526</v>
      </c>
      <c r="E37" s="44">
        <v>70.370370370370381</v>
      </c>
      <c r="F37" s="43">
        <v>36.842105263157904</v>
      </c>
      <c r="G37" s="43">
        <v>23.684210526315798</v>
      </c>
      <c r="H37" s="43">
        <v>72.222222222222214</v>
      </c>
      <c r="I37" s="34">
        <v>77.049180327868854</v>
      </c>
      <c r="J37" s="34">
        <v>76.92307692307692</v>
      </c>
      <c r="K37" s="43">
        <v>61.764705882352942</v>
      </c>
      <c r="L37" s="43">
        <v>61.538461538461533</v>
      </c>
      <c r="M37" s="43">
        <v>73.75</v>
      </c>
      <c r="N37" s="43">
        <v>72.058823529411768</v>
      </c>
    </row>
    <row r="38" spans="1:14" ht="15.75" x14ac:dyDescent="0.25">
      <c r="A38" s="221" t="s">
        <v>100</v>
      </c>
      <c r="B38" s="43">
        <v>21.818181818181813</v>
      </c>
      <c r="C38" s="34">
        <v>37.142857142857153</v>
      </c>
      <c r="D38" s="44">
        <v>57.89473684210526</v>
      </c>
      <c r="E38" s="44">
        <v>65.116279069767444</v>
      </c>
      <c r="F38" s="43">
        <v>38.554216867469883</v>
      </c>
      <c r="G38" s="43">
        <v>15.596330275229356</v>
      </c>
      <c r="H38" s="43">
        <v>65.656565656565661</v>
      </c>
      <c r="I38" s="34">
        <v>65.454545454545453</v>
      </c>
      <c r="J38" s="34">
        <v>76.612903225806463</v>
      </c>
      <c r="K38" s="43">
        <v>21.333333333333329</v>
      </c>
      <c r="L38" s="43">
        <v>67.961165048543691</v>
      </c>
      <c r="M38" s="43">
        <v>76.973684210526315</v>
      </c>
      <c r="N38" s="43">
        <v>62.068965517241381</v>
      </c>
    </row>
    <row r="39" spans="1:14" ht="15.75" x14ac:dyDescent="0.25">
      <c r="A39" s="222" t="s">
        <v>91</v>
      </c>
      <c r="B39" s="43">
        <v>31.81818181818182</v>
      </c>
      <c r="C39" s="44">
        <v>45</v>
      </c>
      <c r="D39" s="44">
        <v>61.538461538461547</v>
      </c>
      <c r="E39" s="44">
        <v>67.567567567567565</v>
      </c>
      <c r="F39" s="43">
        <v>84.848484848484844</v>
      </c>
      <c r="G39" s="43">
        <v>26.5625</v>
      </c>
      <c r="H39" s="43">
        <v>80.882352941176478</v>
      </c>
      <c r="I39" s="44">
        <v>72.5</v>
      </c>
      <c r="J39" s="44">
        <v>74.025974025974037</v>
      </c>
      <c r="K39" s="43">
        <v>31.506849315068497</v>
      </c>
      <c r="L39" s="43">
        <v>49.275362318840585</v>
      </c>
      <c r="M39" s="43">
        <v>84.444444444444443</v>
      </c>
      <c r="N39" s="43">
        <v>67.021276595744681</v>
      </c>
    </row>
    <row r="40" spans="1:14" ht="15.75" x14ac:dyDescent="0.25">
      <c r="A40" s="222" t="s">
        <v>92</v>
      </c>
      <c r="B40" s="43">
        <v>45.833333333333321</v>
      </c>
      <c r="C40" s="34">
        <v>-60</v>
      </c>
      <c r="D40" s="44">
        <v>40</v>
      </c>
      <c r="E40" s="44">
        <v>76.92307692307692</v>
      </c>
      <c r="F40" s="43">
        <v>92.857142857142861</v>
      </c>
      <c r="G40" s="43">
        <v>34.146341463414629</v>
      </c>
      <c r="H40" s="43">
        <v>57.692307692307686</v>
      </c>
      <c r="I40" s="34">
        <v>71.428571428571416</v>
      </c>
      <c r="J40" s="34">
        <v>72.093023255813961</v>
      </c>
      <c r="K40" s="43">
        <v>44.117647058823536</v>
      </c>
      <c r="L40" s="43">
        <v>32.432432432432435</v>
      </c>
      <c r="M40" s="43">
        <v>74.074074074074076</v>
      </c>
      <c r="N40" s="43">
        <v>60.465116279069761</v>
      </c>
    </row>
    <row r="41" spans="1:14" s="1" customFormat="1" x14ac:dyDescent="0.25">
      <c r="A41" s="248" t="s">
        <v>101</v>
      </c>
      <c r="B41" s="248"/>
      <c r="C41" s="248"/>
      <c r="D41" s="248"/>
      <c r="E41" s="248"/>
      <c r="F41" s="248"/>
      <c r="G41" s="248"/>
      <c r="H41" s="248"/>
      <c r="I41" s="248"/>
      <c r="J41" s="152"/>
      <c r="K41" s="43"/>
      <c r="L41" s="43"/>
      <c r="M41" s="43"/>
      <c r="N41" s="43"/>
    </row>
    <row r="42" spans="1:14" x14ac:dyDescent="0.25">
      <c r="A42" s="220" t="s">
        <v>88</v>
      </c>
      <c r="B42" s="43">
        <v>40.549999999999997</v>
      </c>
      <c r="C42" s="34">
        <v>27.049999999999997</v>
      </c>
      <c r="D42" s="44">
        <v>25.3</v>
      </c>
      <c r="E42" s="44">
        <v>29</v>
      </c>
      <c r="F42" s="43">
        <v>40.5</v>
      </c>
      <c r="G42" s="43">
        <v>38.6</v>
      </c>
      <c r="H42" s="43">
        <v>18.250000000000007</v>
      </c>
      <c r="I42" s="34">
        <v>29.849999999999998</v>
      </c>
      <c r="J42" s="34">
        <v>24.050000000000008</v>
      </c>
      <c r="K42" s="43">
        <v>30.950000000000003</v>
      </c>
      <c r="L42" s="43">
        <v>1.2999999999999972</v>
      </c>
      <c r="M42" s="43">
        <v>9.2999999999999972</v>
      </c>
      <c r="N42" s="43">
        <v>11.849999999999998</v>
      </c>
    </row>
    <row r="43" spans="1:14" ht="18" customHeight="1" x14ac:dyDescent="0.25">
      <c r="A43" s="221" t="s">
        <v>89</v>
      </c>
      <c r="B43" s="43">
        <v>39.87341772151899</v>
      </c>
      <c r="C43" s="34">
        <v>22.093023255813954</v>
      </c>
      <c r="D43" s="44">
        <v>19.736842105263158</v>
      </c>
      <c r="E43" s="44">
        <v>6.0975609756097562</v>
      </c>
      <c r="F43" s="43">
        <v>24.358974358974361</v>
      </c>
      <c r="G43" s="43">
        <v>27.586206896551719</v>
      </c>
      <c r="H43" s="43">
        <v>5.81395348837209</v>
      </c>
      <c r="I43" s="34">
        <v>24.444444444444443</v>
      </c>
      <c r="J43" s="34">
        <v>13.333333333333332</v>
      </c>
      <c r="K43" s="43">
        <v>18.333333333333332</v>
      </c>
      <c r="L43" s="43">
        <v>-3.3333333333333321</v>
      </c>
      <c r="M43" s="43">
        <v>4.6666666666666679</v>
      </c>
      <c r="N43" s="43">
        <v>13.934426229508198</v>
      </c>
    </row>
    <row r="44" spans="1:14" ht="15.75" x14ac:dyDescent="0.25">
      <c r="A44" s="221" t="s">
        <v>90</v>
      </c>
      <c r="B44" s="43">
        <v>51.612903225806448</v>
      </c>
      <c r="C44" s="34">
        <v>24.637681159420289</v>
      </c>
      <c r="D44" s="44">
        <v>31.25</v>
      </c>
      <c r="E44" s="44">
        <v>36.111111111111114</v>
      </c>
      <c r="F44" s="43">
        <v>47.727272727272734</v>
      </c>
      <c r="G44" s="43">
        <v>36.138613861386148</v>
      </c>
      <c r="H44" s="43">
        <v>19.680851063829788</v>
      </c>
      <c r="I44" s="34">
        <v>33.018867924528301</v>
      </c>
      <c r="J44" s="34">
        <v>28.947368421052634</v>
      </c>
      <c r="K44" s="43">
        <v>31.512605042016805</v>
      </c>
      <c r="L44" s="43">
        <v>7.1428571428571459</v>
      </c>
      <c r="M44" s="43">
        <v>6.204379562043794</v>
      </c>
      <c r="N44" s="43">
        <v>5</v>
      </c>
    </row>
    <row r="45" spans="1:14" ht="15.75" x14ac:dyDescent="0.25">
      <c r="A45" s="222" t="s">
        <v>94</v>
      </c>
      <c r="B45" s="43">
        <v>38.311688311688314</v>
      </c>
      <c r="C45" s="34">
        <v>30.357142857142854</v>
      </c>
      <c r="D45" s="44">
        <v>20</v>
      </c>
      <c r="E45" s="44">
        <v>32.758620689655174</v>
      </c>
      <c r="F45" s="43">
        <v>29.268292682926827</v>
      </c>
      <c r="G45" s="43">
        <v>43.037974683544306</v>
      </c>
      <c r="H45" s="43">
        <v>17.567567567567568</v>
      </c>
      <c r="I45" s="34">
        <v>32.38636363636364</v>
      </c>
      <c r="J45" s="34">
        <v>33.950617283950614</v>
      </c>
      <c r="K45" s="43">
        <v>36.702127659574465</v>
      </c>
      <c r="L45" s="43">
        <v>11.971830985915489</v>
      </c>
      <c r="M45" s="43">
        <v>15.384615384615387</v>
      </c>
      <c r="N45" s="43">
        <v>22.272727272727266</v>
      </c>
    </row>
    <row r="46" spans="1:14" ht="15.75" x14ac:dyDescent="0.25">
      <c r="A46" s="222" t="s">
        <v>92</v>
      </c>
      <c r="B46" s="43">
        <v>20</v>
      </c>
      <c r="C46" s="34">
        <v>55</v>
      </c>
      <c r="D46" s="44">
        <v>25</v>
      </c>
      <c r="E46" s="44">
        <v>39.473684210526315</v>
      </c>
      <c r="F46" s="43">
        <v>37.878787878787875</v>
      </c>
      <c r="G46" s="43">
        <v>49.03846153846154</v>
      </c>
      <c r="H46" s="43">
        <v>28.977272727272727</v>
      </c>
      <c r="I46" s="34">
        <v>24.590163934426226</v>
      </c>
      <c r="J46" s="34">
        <v>10.714285714285715</v>
      </c>
      <c r="K46" s="43">
        <v>26.041666666666668</v>
      </c>
      <c r="L46" s="43">
        <v>-22.222222222222229</v>
      </c>
      <c r="M46" s="43">
        <v>13.636363636363633</v>
      </c>
      <c r="N46" s="43">
        <v>4.0816326530612237</v>
      </c>
    </row>
    <row r="47" spans="1:14" x14ac:dyDescent="0.25">
      <c r="A47" s="220" t="s">
        <v>93</v>
      </c>
      <c r="B47" s="43">
        <v>17.100000000000001</v>
      </c>
      <c r="C47" s="34">
        <v>2</v>
      </c>
      <c r="D47" s="44">
        <v>17.3</v>
      </c>
      <c r="E47" s="44">
        <v>7.3000000000000007</v>
      </c>
      <c r="F47" s="43">
        <v>34.9</v>
      </c>
      <c r="G47" s="43">
        <v>24.5</v>
      </c>
      <c r="H47" s="43">
        <v>4</v>
      </c>
      <c r="I47" s="34">
        <v>16</v>
      </c>
      <c r="J47" s="34">
        <v>31.4</v>
      </c>
      <c r="K47" s="43">
        <v>25.400000000000002</v>
      </c>
      <c r="L47" s="43">
        <v>-4</v>
      </c>
      <c r="M47" s="43">
        <v>1.7000000000000028</v>
      </c>
      <c r="N47" s="43">
        <v>-3.1000000000000014</v>
      </c>
    </row>
    <row r="48" spans="1:14" ht="15.75" x14ac:dyDescent="0.25">
      <c r="A48" s="221" t="s">
        <v>89</v>
      </c>
      <c r="B48" s="43">
        <v>2.5641025641025692</v>
      </c>
      <c r="C48" s="34">
        <v>4.6511627906976756</v>
      </c>
      <c r="D48" s="44">
        <v>0</v>
      </c>
      <c r="E48" s="44">
        <v>-7.3170731707317067</v>
      </c>
      <c r="F48" s="43">
        <v>10.256410256410255</v>
      </c>
      <c r="G48" s="43">
        <v>-3.4482758620689644</v>
      </c>
      <c r="H48" s="43">
        <v>-9.3023255813953494</v>
      </c>
      <c r="I48" s="34">
        <v>11.111111111111112</v>
      </c>
      <c r="J48" s="34">
        <v>11.111111111111107</v>
      </c>
      <c r="K48" s="43">
        <v>13.333333333333332</v>
      </c>
      <c r="L48" s="43">
        <v>-1.6666666666666643</v>
      </c>
      <c r="M48" s="43">
        <v>1.3333333333333321</v>
      </c>
      <c r="N48" s="43">
        <v>-18.032786885245901</v>
      </c>
    </row>
    <row r="49" spans="1:14" ht="15.75" x14ac:dyDescent="0.25">
      <c r="A49" s="221" t="s">
        <v>90</v>
      </c>
      <c r="B49" s="43">
        <v>28.260869565217391</v>
      </c>
      <c r="C49" s="34">
        <v>-10.144927536231879</v>
      </c>
      <c r="D49" s="44">
        <v>26.5625</v>
      </c>
      <c r="E49" s="44">
        <v>20.833333333333336</v>
      </c>
      <c r="F49" s="43">
        <v>37.5</v>
      </c>
      <c r="G49" s="43">
        <v>14.851485148514847</v>
      </c>
      <c r="H49" s="43">
        <v>8.5106382978723403</v>
      </c>
      <c r="I49" s="34">
        <v>16.037735849056602</v>
      </c>
      <c r="J49" s="34">
        <v>42.982456140350884</v>
      </c>
      <c r="K49" s="43">
        <v>27.731092436974791</v>
      </c>
      <c r="L49" s="43">
        <v>-6.1224489795918373</v>
      </c>
      <c r="M49" s="43">
        <v>-3.649635036496349</v>
      </c>
      <c r="N49" s="43">
        <v>-9.2307692307692317</v>
      </c>
    </row>
    <row r="50" spans="1:14" ht="15.75" x14ac:dyDescent="0.25">
      <c r="A50" s="222" t="s">
        <v>94</v>
      </c>
      <c r="B50" s="77">
        <v>19.480519480519479</v>
      </c>
      <c r="C50" s="34">
        <v>25</v>
      </c>
      <c r="D50" s="44">
        <v>26.666666666666664</v>
      </c>
      <c r="E50" s="44">
        <v>5.1724137931034448</v>
      </c>
      <c r="F50" s="43">
        <v>39.024390243902445</v>
      </c>
      <c r="G50" s="43">
        <v>37.974683544303801</v>
      </c>
      <c r="H50" s="77">
        <v>6.756756756756757</v>
      </c>
      <c r="I50" s="34">
        <v>18.181818181818183</v>
      </c>
      <c r="J50" s="34">
        <v>30.864197530864192</v>
      </c>
      <c r="K50" s="43">
        <v>23.404255319148938</v>
      </c>
      <c r="L50" s="43">
        <v>7.0422535211267601</v>
      </c>
      <c r="M50" s="43">
        <v>9.6153846153846168</v>
      </c>
      <c r="N50" s="43">
        <v>8.1818181818181817</v>
      </c>
    </row>
    <row r="51" spans="1:14" ht="15.75" x14ac:dyDescent="0.25">
      <c r="A51" s="222" t="s">
        <v>92</v>
      </c>
      <c r="B51" s="77">
        <v>17.142857142857142</v>
      </c>
      <c r="C51" s="34">
        <v>10</v>
      </c>
      <c r="D51" s="44">
        <v>5.5555555555555571</v>
      </c>
      <c r="E51" s="44">
        <v>-5.2631578947368425</v>
      </c>
      <c r="F51" s="43">
        <v>51.515151515151516</v>
      </c>
      <c r="G51" s="43">
        <v>53.84615384615384</v>
      </c>
      <c r="H51" s="77">
        <v>3.4090909090909087</v>
      </c>
      <c r="I51" s="34">
        <v>16.393442622950822</v>
      </c>
      <c r="J51" s="34">
        <v>24.999999999999996</v>
      </c>
      <c r="K51" s="43">
        <v>31.25</v>
      </c>
      <c r="L51" s="43">
        <v>-20</v>
      </c>
      <c r="M51" s="43">
        <v>0</v>
      </c>
      <c r="N51" s="43">
        <v>6.1224489795918364</v>
      </c>
    </row>
    <row r="52" spans="1:14" ht="14.25" customHeight="1" x14ac:dyDescent="0.25">
      <c r="A52" s="220" t="s">
        <v>95</v>
      </c>
      <c r="B52" s="43">
        <v>17.099999999999994</v>
      </c>
      <c r="C52" s="34">
        <v>66</v>
      </c>
      <c r="D52" s="44">
        <v>67.650000000000006</v>
      </c>
      <c r="E52" s="44">
        <v>61.3</v>
      </c>
      <c r="F52" s="43">
        <v>63.150000000000006</v>
      </c>
      <c r="G52" s="43">
        <v>63.349999999999994</v>
      </c>
      <c r="H52" s="43">
        <v>56.8</v>
      </c>
      <c r="I52" s="34">
        <v>61.050000000000004</v>
      </c>
      <c r="J52" s="34">
        <v>65.05</v>
      </c>
      <c r="K52" s="43">
        <v>65.300000000000011</v>
      </c>
      <c r="L52" s="43">
        <v>57.649999999999991</v>
      </c>
      <c r="M52" s="43">
        <v>56.600000000000009</v>
      </c>
      <c r="N52" s="43">
        <v>62.900000000000006</v>
      </c>
    </row>
    <row r="53" spans="1:14" ht="15.75" x14ac:dyDescent="0.25">
      <c r="A53" s="221" t="s">
        <v>89</v>
      </c>
      <c r="B53" s="43">
        <v>-1.2820512820512775</v>
      </c>
      <c r="C53" s="34">
        <v>65.116279069767444</v>
      </c>
      <c r="D53" s="44">
        <v>-44.642857142857153</v>
      </c>
      <c r="E53" s="44">
        <v>51.219512195121951</v>
      </c>
      <c r="F53" s="43">
        <v>-1.2820512820512775</v>
      </c>
      <c r="G53" s="43">
        <v>52.325581395348841</v>
      </c>
      <c r="H53" s="43">
        <v>44.1860465116279</v>
      </c>
      <c r="I53" s="34">
        <v>45.55555555555555</v>
      </c>
      <c r="J53" s="34">
        <v>12.037037037037038</v>
      </c>
      <c r="K53" s="43">
        <v>54.999999999999993</v>
      </c>
      <c r="L53" s="43">
        <v>51.666666666666671</v>
      </c>
      <c r="M53" s="43">
        <v>55.333333333333329</v>
      </c>
      <c r="N53" s="43">
        <v>52.459016393442624</v>
      </c>
    </row>
    <row r="54" spans="1:14" ht="15.75" x14ac:dyDescent="0.25">
      <c r="A54" s="221" t="s">
        <v>90</v>
      </c>
      <c r="B54" s="43">
        <v>15.217391304347821</v>
      </c>
      <c r="C54" s="34">
        <v>69.565217391304358</v>
      </c>
      <c r="D54" s="44">
        <v>-34.05797101449275</v>
      </c>
      <c r="E54" s="44">
        <v>65.277777777777771</v>
      </c>
      <c r="F54" s="43">
        <v>-5.6818181818181834</v>
      </c>
      <c r="G54" s="43">
        <v>69.620253164556956</v>
      </c>
      <c r="H54" s="43">
        <v>66.489361702127653</v>
      </c>
      <c r="I54" s="34">
        <v>62.264150943396224</v>
      </c>
      <c r="J54" s="34">
        <v>15.885947046843178</v>
      </c>
      <c r="K54" s="43">
        <v>65.546218487394952</v>
      </c>
      <c r="L54" s="43">
        <v>51.020408163265301</v>
      </c>
      <c r="M54" s="43">
        <v>53.649635036496349</v>
      </c>
      <c r="N54" s="43">
        <v>59.615384615384613</v>
      </c>
    </row>
    <row r="55" spans="1:14" ht="15.75" x14ac:dyDescent="0.25">
      <c r="A55" s="222" t="s">
        <v>94</v>
      </c>
      <c r="B55" s="43">
        <v>35.526315789473685</v>
      </c>
      <c r="C55" s="34">
        <v>60.714285714285715</v>
      </c>
      <c r="D55" s="44">
        <v>-16.666666666666671</v>
      </c>
      <c r="E55" s="44">
        <v>62.068965517241381</v>
      </c>
      <c r="F55" s="43">
        <v>3.658536585365848</v>
      </c>
      <c r="G55" s="43">
        <v>62.82051282051281</v>
      </c>
      <c r="H55" s="43">
        <v>56.081081081081081</v>
      </c>
      <c r="I55" s="34">
        <v>69.88636363636364</v>
      </c>
      <c r="J55" s="34">
        <v>13.947990543735225</v>
      </c>
      <c r="K55" s="43">
        <v>67.021276595744681</v>
      </c>
      <c r="L55" s="43">
        <v>72.535211267605632</v>
      </c>
      <c r="M55" s="43">
        <v>67.307692307692307</v>
      </c>
      <c r="N55" s="43">
        <v>64.545454545454533</v>
      </c>
    </row>
    <row r="56" spans="1:14" ht="16.5" thickBot="1" x14ac:dyDescent="0.3">
      <c r="A56" s="223" t="s">
        <v>92</v>
      </c>
      <c r="B56" s="51">
        <v>27.272727272727273</v>
      </c>
      <c r="C56" s="42">
        <v>60</v>
      </c>
      <c r="D56" s="87">
        <v>-9.5238095238095184</v>
      </c>
      <c r="E56" s="87">
        <v>65.78947368421052</v>
      </c>
      <c r="F56" s="51">
        <v>21.212121212121211</v>
      </c>
      <c r="G56" s="51">
        <v>66.129032258064512</v>
      </c>
      <c r="H56" s="51">
        <v>53.409090909090914</v>
      </c>
      <c r="I56" s="42">
        <v>57.377049180327873</v>
      </c>
      <c r="J56" s="42">
        <v>11.389961389961391</v>
      </c>
      <c r="K56" s="42">
        <v>67.708333333333343</v>
      </c>
      <c r="L56" s="42">
        <v>56.666666666666664</v>
      </c>
      <c r="M56" s="42">
        <v>37.878787878787875</v>
      </c>
      <c r="N56" s="42">
        <v>80.612244897959187</v>
      </c>
    </row>
    <row r="57" spans="1:14" s="1" customFormat="1" x14ac:dyDescent="0.25">
      <c r="A57" s="249" t="s">
        <v>152</v>
      </c>
      <c r="B57" s="249"/>
      <c r="C57" s="249"/>
      <c r="D57" s="249"/>
      <c r="E57" s="249"/>
      <c r="F57" s="249"/>
      <c r="G57" s="249"/>
      <c r="H57" s="249"/>
      <c r="I57" s="249"/>
      <c r="J57" s="152"/>
      <c r="K57" s="69"/>
      <c r="L57" s="69"/>
      <c r="M57" s="69"/>
      <c r="N57" s="69"/>
    </row>
    <row r="58" spans="1:14" x14ac:dyDescent="0.25">
      <c r="A58" s="220" t="s">
        <v>103</v>
      </c>
      <c r="B58" s="88">
        <v>19.309090909090909</v>
      </c>
      <c r="C58" s="88">
        <v>17.077272727272724</v>
      </c>
      <c r="D58" s="88">
        <v>22.08636363636364</v>
      </c>
      <c r="E58" s="88">
        <v>15.913636363636364</v>
      </c>
      <c r="F58" s="88">
        <v>18.872727272727271</v>
      </c>
      <c r="G58" s="88">
        <v>18.309090909090909</v>
      </c>
      <c r="H58" s="88">
        <v>13.627272727272725</v>
      </c>
      <c r="I58" s="88">
        <v>23.34090909090909</v>
      </c>
      <c r="J58" s="88">
        <v>26.381818181818179</v>
      </c>
      <c r="K58" s="88">
        <v>20.181818181818183</v>
      </c>
      <c r="L58" s="88">
        <v>14.804545454545451</v>
      </c>
      <c r="M58" s="88">
        <v>18.636363636363633</v>
      </c>
      <c r="N58" s="88">
        <v>7.5272727272727282</v>
      </c>
    </row>
    <row r="59" spans="1:14" x14ac:dyDescent="0.25">
      <c r="A59" s="222" t="s">
        <v>104</v>
      </c>
      <c r="B59" s="43">
        <v>67.55</v>
      </c>
      <c r="C59" s="44">
        <v>66</v>
      </c>
      <c r="D59" s="44">
        <v>63.35</v>
      </c>
      <c r="E59" s="44">
        <v>61.3</v>
      </c>
      <c r="F59" s="43">
        <v>53.300000000000004</v>
      </c>
      <c r="G59" s="43">
        <v>63.349999999999994</v>
      </c>
      <c r="H59" s="43">
        <v>56.8</v>
      </c>
      <c r="I59" s="44">
        <v>61.050000000000004</v>
      </c>
      <c r="J59" s="44">
        <v>65.05</v>
      </c>
      <c r="K59" s="43">
        <v>65.300000000000011</v>
      </c>
      <c r="L59" s="43">
        <v>57.649999999999991</v>
      </c>
      <c r="M59" s="43">
        <v>56.600000000000009</v>
      </c>
      <c r="N59" s="43">
        <v>62.900000000000006</v>
      </c>
    </row>
    <row r="60" spans="1:14" x14ac:dyDescent="0.25">
      <c r="A60" s="222" t="s">
        <v>105</v>
      </c>
      <c r="B60" s="41">
        <v>67.150000000000006</v>
      </c>
      <c r="C60" s="44">
        <v>67</v>
      </c>
      <c r="D60" s="44">
        <v>59</v>
      </c>
      <c r="E60" s="44">
        <v>62.050000000000004</v>
      </c>
      <c r="F60" s="43">
        <v>59.2</v>
      </c>
      <c r="G60" s="43">
        <v>62</v>
      </c>
      <c r="H60" s="41">
        <v>60.150000000000006</v>
      </c>
      <c r="I60" s="44">
        <v>64.05</v>
      </c>
      <c r="J60" s="44">
        <v>64.399999999999991</v>
      </c>
      <c r="K60" s="43">
        <v>62.900000000000006</v>
      </c>
      <c r="L60" s="43">
        <v>62.15</v>
      </c>
      <c r="M60" s="43">
        <v>65.850000000000009</v>
      </c>
      <c r="N60" s="43">
        <v>52.300000000000004</v>
      </c>
    </row>
    <row r="61" spans="1:14" x14ac:dyDescent="0.25">
      <c r="A61" s="222" t="s">
        <v>106</v>
      </c>
      <c r="B61" s="77">
        <v>30.450000000000003</v>
      </c>
      <c r="C61" s="44">
        <v>16.100000000000001</v>
      </c>
      <c r="D61" s="44">
        <v>33</v>
      </c>
      <c r="E61" s="44">
        <v>5.4499999999999993</v>
      </c>
      <c r="F61" s="43">
        <v>21.4</v>
      </c>
      <c r="G61" s="43">
        <v>24.5</v>
      </c>
      <c r="H61" s="77">
        <v>3.8000000000000043</v>
      </c>
      <c r="I61" s="44">
        <v>16.599999999999994</v>
      </c>
      <c r="J61" s="44">
        <v>17.699999999999996</v>
      </c>
      <c r="K61" s="43">
        <v>19.55</v>
      </c>
      <c r="L61" s="43">
        <v>5.1499999999999986</v>
      </c>
      <c r="M61" s="43">
        <v>20.9</v>
      </c>
      <c r="N61" s="43">
        <v>5</v>
      </c>
    </row>
    <row r="62" spans="1:14" ht="14.25" customHeight="1" x14ac:dyDescent="0.25">
      <c r="A62" s="222" t="s">
        <v>107</v>
      </c>
      <c r="B62" s="43">
        <v>50.550000000000004</v>
      </c>
      <c r="C62" s="44">
        <v>41.7</v>
      </c>
      <c r="D62" s="44">
        <v>48.65</v>
      </c>
      <c r="E62" s="44">
        <v>39</v>
      </c>
      <c r="F62" s="43">
        <v>61.199999999999996</v>
      </c>
      <c r="G62" s="43">
        <v>51</v>
      </c>
      <c r="H62" s="43">
        <v>35.25</v>
      </c>
      <c r="I62" s="44">
        <v>45</v>
      </c>
      <c r="J62" s="44">
        <v>46.5</v>
      </c>
      <c r="K62" s="43">
        <v>36</v>
      </c>
      <c r="L62" s="43">
        <v>50.199999999999996</v>
      </c>
      <c r="M62" s="43">
        <v>49.25</v>
      </c>
      <c r="N62" s="43">
        <v>36.1</v>
      </c>
    </row>
    <row r="63" spans="1:14" x14ac:dyDescent="0.25">
      <c r="A63" s="222" t="s">
        <v>108</v>
      </c>
      <c r="B63" s="43">
        <v>7.8999999999999986</v>
      </c>
      <c r="C63" s="44">
        <v>-0.3</v>
      </c>
      <c r="D63" s="44">
        <v>5.3</v>
      </c>
      <c r="E63" s="44">
        <v>-0.79999999999999716</v>
      </c>
      <c r="F63" s="43">
        <v>-17.499999999999996</v>
      </c>
      <c r="G63" s="43">
        <v>5.2000000000000064</v>
      </c>
      <c r="H63" s="43">
        <v>7.2999999999999972</v>
      </c>
      <c r="I63" s="44">
        <v>21.800000000000004</v>
      </c>
      <c r="J63" s="44">
        <v>27.549999999999997</v>
      </c>
      <c r="K63" s="43">
        <v>14.549999999999997</v>
      </c>
      <c r="L63" s="43">
        <v>2.1500000000000057</v>
      </c>
      <c r="M63" s="43">
        <v>16.850000000000001</v>
      </c>
      <c r="N63" s="43">
        <v>2.25</v>
      </c>
    </row>
    <row r="64" spans="1:14" x14ac:dyDescent="0.25">
      <c r="A64" s="222" t="s">
        <v>109</v>
      </c>
      <c r="B64" s="41">
        <v>-3.5000000000000036</v>
      </c>
      <c r="C64" s="44">
        <v>18.649999999999999</v>
      </c>
      <c r="D64" s="44">
        <v>24</v>
      </c>
      <c r="E64" s="44">
        <v>-3.3500000000000014</v>
      </c>
      <c r="F64" s="43">
        <v>14</v>
      </c>
      <c r="G64" s="43">
        <v>-5.75</v>
      </c>
      <c r="H64" s="41">
        <v>-0.45000000000000284</v>
      </c>
      <c r="I64" s="44">
        <v>16.449999999999996</v>
      </c>
      <c r="J64" s="44">
        <v>14</v>
      </c>
      <c r="K64" s="43">
        <v>7.5999999999999979</v>
      </c>
      <c r="L64" s="43">
        <v>-2</v>
      </c>
      <c r="M64" s="43">
        <v>-3.0500000000000043</v>
      </c>
      <c r="N64" s="43">
        <v>-8.6000000000000014</v>
      </c>
    </row>
    <row r="65" spans="1:14" x14ac:dyDescent="0.25">
      <c r="A65" s="222" t="s">
        <v>110</v>
      </c>
      <c r="B65" s="43">
        <v>7.6999999999999957</v>
      </c>
      <c r="C65" s="44">
        <v>-6.65</v>
      </c>
      <c r="D65" s="44">
        <v>0</v>
      </c>
      <c r="E65" s="44">
        <v>1.5999999999999943</v>
      </c>
      <c r="F65" s="43">
        <v>-5</v>
      </c>
      <c r="G65" s="43">
        <v>-3</v>
      </c>
      <c r="H65" s="43">
        <v>1.6000000000000014</v>
      </c>
      <c r="I65" s="44">
        <v>11.550000000000004</v>
      </c>
      <c r="J65" s="44">
        <v>8.8999999999999986</v>
      </c>
      <c r="K65" s="43">
        <v>8.8999999999999986</v>
      </c>
      <c r="L65" s="43">
        <v>0.94999999999999574</v>
      </c>
      <c r="M65" s="43">
        <v>0.44999999999999574</v>
      </c>
      <c r="N65" s="43">
        <v>-13.5</v>
      </c>
    </row>
    <row r="66" spans="1:14" x14ac:dyDescent="0.25">
      <c r="A66" s="222" t="s">
        <v>111</v>
      </c>
      <c r="B66" s="43">
        <v>6.6499999999999986</v>
      </c>
      <c r="C66" s="44">
        <v>3.35</v>
      </c>
      <c r="D66" s="44">
        <v>4.3</v>
      </c>
      <c r="E66" s="44">
        <v>12.149999999999999</v>
      </c>
      <c r="F66" s="43">
        <v>0</v>
      </c>
      <c r="G66" s="43">
        <v>13.149999999999999</v>
      </c>
      <c r="H66" s="43">
        <v>14.2</v>
      </c>
      <c r="I66" s="44">
        <v>21.949999999999996</v>
      </c>
      <c r="J66" s="44">
        <v>28.049999999999997</v>
      </c>
      <c r="K66" s="43">
        <v>14.049999999999997</v>
      </c>
      <c r="L66" s="43">
        <v>17.149999999999999</v>
      </c>
      <c r="M66" s="43">
        <v>14.350000000000001</v>
      </c>
      <c r="N66" s="43">
        <v>-5.5500000000000007</v>
      </c>
    </row>
    <row r="67" spans="1:14" x14ac:dyDescent="0.25">
      <c r="A67" s="222" t="s">
        <v>112</v>
      </c>
      <c r="B67" s="77">
        <v>-15.450000000000003</v>
      </c>
      <c r="C67" s="44">
        <v>-16.399999999999999</v>
      </c>
      <c r="D67" s="44">
        <v>9.4</v>
      </c>
      <c r="E67" s="44">
        <v>-6.3000000000000043</v>
      </c>
      <c r="F67" s="43">
        <v>9</v>
      </c>
      <c r="G67" s="43">
        <v>-14.450000000000003</v>
      </c>
      <c r="H67" s="77">
        <v>-11.400000000000002</v>
      </c>
      <c r="I67" s="44">
        <v>-1.1499999999999986</v>
      </c>
      <c r="J67" s="44">
        <v>-2</v>
      </c>
      <c r="K67" s="43">
        <v>-5.8500000000000014</v>
      </c>
      <c r="L67" s="43">
        <v>-21.500000000000004</v>
      </c>
      <c r="M67" s="43">
        <v>-18.500000000000004</v>
      </c>
      <c r="N67" s="43">
        <v>-26.900000000000002</v>
      </c>
    </row>
    <row r="68" spans="1:14" ht="14.25" customHeight="1" x14ac:dyDescent="0.25">
      <c r="A68" s="222" t="s">
        <v>113</v>
      </c>
      <c r="B68" s="43">
        <v>-13.900000000000002</v>
      </c>
      <c r="C68" s="44">
        <v>-4.3</v>
      </c>
      <c r="D68" s="44">
        <v>-8.0500000000000007</v>
      </c>
      <c r="E68" s="44">
        <v>-1.0499999999999972</v>
      </c>
      <c r="F68" s="43">
        <v>10.5</v>
      </c>
      <c r="G68" s="43">
        <v>-10.850000000000001</v>
      </c>
      <c r="H68" s="43">
        <v>-10.8</v>
      </c>
      <c r="I68" s="44">
        <v>-6.8500000000000014</v>
      </c>
      <c r="J68" s="44">
        <v>10.300000000000004</v>
      </c>
      <c r="K68" s="43">
        <v>-5.9999999999999929</v>
      </c>
      <c r="L68" s="43">
        <v>-18.399999999999999</v>
      </c>
      <c r="M68" s="43">
        <v>-8.2999999999999972</v>
      </c>
      <c r="N68" s="43">
        <v>-24.599999999999994</v>
      </c>
    </row>
    <row r="69" spans="1:14" x14ac:dyDescent="0.25">
      <c r="A69" s="222" t="s">
        <v>114</v>
      </c>
      <c r="B69" s="43">
        <v>7.2999999999999972</v>
      </c>
      <c r="C69" s="44">
        <v>2.7</v>
      </c>
      <c r="D69" s="44">
        <v>4</v>
      </c>
      <c r="E69" s="44">
        <v>4.9999999999999964</v>
      </c>
      <c r="F69" s="43">
        <v>1.5</v>
      </c>
      <c r="G69" s="43">
        <v>16.25</v>
      </c>
      <c r="H69" s="43">
        <v>-6.5500000000000043</v>
      </c>
      <c r="I69" s="44">
        <v>6.3000000000000043</v>
      </c>
      <c r="J69" s="44">
        <v>9.75</v>
      </c>
      <c r="K69" s="43">
        <v>5</v>
      </c>
      <c r="L69" s="43">
        <v>9.3500000000000014</v>
      </c>
      <c r="M69" s="43">
        <v>10.599999999999998</v>
      </c>
      <c r="N69" s="43">
        <v>3.3999999999999986</v>
      </c>
    </row>
    <row r="70" spans="1:14" s="1" customFormat="1" ht="14.25" customHeight="1" x14ac:dyDescent="0.25">
      <c r="A70" s="250" t="s">
        <v>115</v>
      </c>
      <c r="B70" s="250"/>
      <c r="C70" s="250"/>
      <c r="D70" s="250"/>
      <c r="E70" s="250"/>
      <c r="F70" s="250"/>
      <c r="G70" s="250"/>
      <c r="H70" s="250"/>
      <c r="I70" s="250"/>
      <c r="J70" s="88"/>
      <c r="K70" s="43"/>
      <c r="L70" s="43"/>
      <c r="M70" s="43"/>
      <c r="N70" s="43"/>
    </row>
    <row r="71" spans="1:14" ht="14.25" customHeight="1" x14ac:dyDescent="0.25">
      <c r="A71" s="220" t="s">
        <v>116</v>
      </c>
      <c r="B71" s="88">
        <v>52.158333333333331</v>
      </c>
      <c r="C71" s="88">
        <v>38.608333333333341</v>
      </c>
      <c r="D71" s="88">
        <v>46.616666666666667</v>
      </c>
      <c r="E71" s="88">
        <v>43.491666666666674</v>
      </c>
      <c r="F71" s="88">
        <v>53.19166666666667</v>
      </c>
      <c r="G71" s="88">
        <v>60.324999999999996</v>
      </c>
      <c r="H71" s="88">
        <v>58.983333333333327</v>
      </c>
      <c r="I71" s="88">
        <v>62.625</v>
      </c>
      <c r="J71" s="88">
        <v>81.3125</v>
      </c>
      <c r="K71" s="88">
        <v>44.824999999999996</v>
      </c>
      <c r="L71" s="88">
        <v>38.866666666666674</v>
      </c>
      <c r="M71" s="88">
        <v>36.824999999999996</v>
      </c>
      <c r="N71" s="88">
        <v>35.991666666666667</v>
      </c>
    </row>
    <row r="72" spans="1:14" x14ac:dyDescent="0.25">
      <c r="A72" s="227" t="s">
        <v>117</v>
      </c>
      <c r="B72" s="43">
        <v>81.150000000000006</v>
      </c>
      <c r="C72" s="44">
        <v>41.35</v>
      </c>
      <c r="D72" s="44">
        <v>50.35</v>
      </c>
      <c r="E72" s="44">
        <v>46.35</v>
      </c>
      <c r="F72" s="43">
        <v>57.2</v>
      </c>
      <c r="G72" s="43">
        <v>55.349999999999994</v>
      </c>
      <c r="H72" s="43">
        <v>51.5</v>
      </c>
      <c r="I72" s="44">
        <v>58.5</v>
      </c>
      <c r="J72" s="44">
        <v>79.25</v>
      </c>
      <c r="K72" s="43">
        <v>55.85</v>
      </c>
      <c r="L72" s="43">
        <v>46.9</v>
      </c>
      <c r="M72" s="43">
        <v>43.65</v>
      </c>
      <c r="N72" s="43">
        <v>44.45</v>
      </c>
    </row>
    <row r="73" spans="1:14" x14ac:dyDescent="0.25">
      <c r="A73" s="227" t="s">
        <v>118</v>
      </c>
      <c r="B73" s="41">
        <v>38.1</v>
      </c>
      <c r="C73" s="44">
        <v>38.325000000000003</v>
      </c>
      <c r="D73" s="44">
        <v>44.65</v>
      </c>
      <c r="E73" s="44">
        <v>43.325000000000003</v>
      </c>
      <c r="F73" s="43">
        <v>50.725000000000001</v>
      </c>
      <c r="G73" s="43">
        <v>64.05</v>
      </c>
      <c r="H73" s="41">
        <v>62.475000000000001</v>
      </c>
      <c r="I73" s="44">
        <v>62.424999999999997</v>
      </c>
      <c r="J73" s="44">
        <v>81.212500000000006</v>
      </c>
      <c r="K73" s="43">
        <v>41.5</v>
      </c>
      <c r="L73" s="43">
        <v>36.775000000000006</v>
      </c>
      <c r="M73" s="43">
        <v>34.4</v>
      </c>
      <c r="N73" s="43">
        <v>32.65</v>
      </c>
    </row>
    <row r="74" spans="1:14" x14ac:dyDescent="0.25">
      <c r="A74" s="228" t="s">
        <v>119</v>
      </c>
      <c r="B74" s="77">
        <v>37.225000000000001</v>
      </c>
      <c r="C74" s="44">
        <v>36.15</v>
      </c>
      <c r="D74" s="44">
        <v>44.85</v>
      </c>
      <c r="E74" s="44">
        <v>40.799999999999997</v>
      </c>
      <c r="F74" s="43">
        <v>51.65</v>
      </c>
      <c r="G74" s="43">
        <v>61.575000000000003</v>
      </c>
      <c r="H74" s="77">
        <v>62.975000000000001</v>
      </c>
      <c r="I74" s="44">
        <v>66.95</v>
      </c>
      <c r="J74" s="44">
        <v>83.474999999999994</v>
      </c>
      <c r="K74" s="43">
        <v>37.125</v>
      </c>
      <c r="L74" s="43">
        <v>32.925000000000004</v>
      </c>
      <c r="M74" s="43">
        <v>32.424999999999997</v>
      </c>
      <c r="N74" s="43">
        <v>30.875000000000004</v>
      </c>
    </row>
    <row r="75" spans="1:14" s="1" customFormat="1" ht="14.25" customHeight="1" x14ac:dyDescent="0.25">
      <c r="A75" s="253" t="s">
        <v>153</v>
      </c>
      <c r="B75" s="253"/>
      <c r="C75" s="253"/>
      <c r="D75" s="253"/>
      <c r="E75" s="253"/>
      <c r="F75" s="253"/>
      <c r="G75" s="253"/>
      <c r="H75" s="253"/>
      <c r="I75" s="253"/>
      <c r="J75" s="152"/>
      <c r="K75" s="43"/>
      <c r="L75" s="43"/>
      <c r="M75" s="43"/>
      <c r="N75" s="43"/>
    </row>
    <row r="76" spans="1:14" ht="14.25" customHeight="1" x14ac:dyDescent="0.25">
      <c r="A76" s="220" t="s">
        <v>121</v>
      </c>
      <c r="B76" s="88">
        <v>49.108333333333327</v>
      </c>
      <c r="C76" s="88">
        <v>49.266666666666673</v>
      </c>
      <c r="D76" s="88">
        <v>54.274999999999999</v>
      </c>
      <c r="E76" s="88">
        <v>47.375</v>
      </c>
      <c r="F76" s="88">
        <v>47.766666666666673</v>
      </c>
      <c r="G76" s="88">
        <v>49.5</v>
      </c>
      <c r="H76" s="88">
        <v>45.908333333333339</v>
      </c>
      <c r="I76" s="88">
        <v>46.699999999999996</v>
      </c>
      <c r="J76" s="88">
        <v>52.6</v>
      </c>
      <c r="K76" s="88">
        <v>43.75</v>
      </c>
      <c r="L76" s="88">
        <v>42</v>
      </c>
      <c r="M76" s="88">
        <v>41.69166666666667</v>
      </c>
      <c r="N76" s="88">
        <v>41.574999999999996</v>
      </c>
    </row>
    <row r="77" spans="1:14" x14ac:dyDescent="0.25">
      <c r="A77" s="227" t="s">
        <v>117</v>
      </c>
      <c r="B77" s="43">
        <v>58.55</v>
      </c>
      <c r="C77" s="44">
        <v>51</v>
      </c>
      <c r="D77" s="44">
        <v>58.65</v>
      </c>
      <c r="E77" s="44">
        <v>53.65</v>
      </c>
      <c r="F77" s="43">
        <v>62.45</v>
      </c>
      <c r="G77" s="43">
        <v>61.2</v>
      </c>
      <c r="H77" s="43">
        <v>52</v>
      </c>
      <c r="I77" s="44">
        <v>58</v>
      </c>
      <c r="J77" s="44">
        <v>65.7</v>
      </c>
      <c r="K77" s="43">
        <v>62.7</v>
      </c>
      <c r="L77" s="43">
        <v>48</v>
      </c>
      <c r="M77" s="43">
        <v>50.85</v>
      </c>
      <c r="N77" s="43">
        <v>48.45</v>
      </c>
    </row>
    <row r="78" spans="1:14" x14ac:dyDescent="0.25">
      <c r="A78" s="227" t="s">
        <v>118</v>
      </c>
      <c r="B78" s="43">
        <v>44.55</v>
      </c>
      <c r="C78" s="44">
        <v>47.35</v>
      </c>
      <c r="D78" s="44">
        <v>54</v>
      </c>
      <c r="E78" s="44">
        <v>34.174999999999997</v>
      </c>
      <c r="F78" s="43">
        <v>40.924999999999997</v>
      </c>
      <c r="G78" s="43">
        <v>44.375</v>
      </c>
      <c r="H78" s="43">
        <v>44.15</v>
      </c>
      <c r="I78" s="44">
        <v>41.8</v>
      </c>
      <c r="J78" s="44">
        <v>46.475000000000001</v>
      </c>
      <c r="K78" s="43">
        <v>35.4</v>
      </c>
      <c r="L78" s="43">
        <v>39.875</v>
      </c>
      <c r="M78" s="43">
        <v>37.424999999999997</v>
      </c>
      <c r="N78" s="43">
        <v>38</v>
      </c>
    </row>
    <row r="79" spans="1:14" x14ac:dyDescent="0.25">
      <c r="A79" s="228" t="s">
        <v>119</v>
      </c>
      <c r="B79" s="43">
        <v>44.225000000000001</v>
      </c>
      <c r="C79" s="44">
        <v>49.45</v>
      </c>
      <c r="D79" s="44">
        <v>50.174999999999997</v>
      </c>
      <c r="E79" s="44">
        <v>54.3</v>
      </c>
      <c r="F79" s="43">
        <v>39.924999999999997</v>
      </c>
      <c r="G79" s="43">
        <v>42.924999999999997</v>
      </c>
      <c r="H79" s="43">
        <v>41.575000000000003</v>
      </c>
      <c r="I79" s="44">
        <v>40.299999999999997</v>
      </c>
      <c r="J79" s="44">
        <v>45.625</v>
      </c>
      <c r="K79" s="43">
        <v>33.15</v>
      </c>
      <c r="L79" s="43">
        <v>38.125</v>
      </c>
      <c r="M79" s="43">
        <v>36.799999999999997</v>
      </c>
      <c r="N79" s="43">
        <v>38.274999999999999</v>
      </c>
    </row>
    <row r="80" spans="1:14" s="1" customFormat="1" ht="14.25" customHeight="1" x14ac:dyDescent="0.25">
      <c r="A80" s="250" t="s">
        <v>154</v>
      </c>
      <c r="B80" s="250"/>
      <c r="C80" s="250"/>
      <c r="D80" s="250"/>
      <c r="E80" s="250"/>
      <c r="F80" s="250"/>
      <c r="G80" s="250"/>
      <c r="H80" s="250"/>
      <c r="I80" s="250"/>
      <c r="J80" s="152"/>
      <c r="K80" s="43"/>
      <c r="L80" s="43"/>
      <c r="M80" s="43"/>
      <c r="N80" s="43"/>
    </row>
    <row r="81" spans="1:14" ht="14.25" customHeight="1" x14ac:dyDescent="0.25">
      <c r="A81" s="231" t="s">
        <v>123</v>
      </c>
      <c r="B81" s="157">
        <v>41.3</v>
      </c>
      <c r="C81" s="37">
        <v>40</v>
      </c>
      <c r="D81" s="158">
        <v>33.049999999999997</v>
      </c>
      <c r="E81" s="37">
        <v>27.349999999999994</v>
      </c>
      <c r="F81" s="88">
        <v>32.049999999999997</v>
      </c>
      <c r="G81" s="88">
        <v>38.650000000000006</v>
      </c>
      <c r="H81" s="157">
        <v>23.499999999999993</v>
      </c>
      <c r="I81" s="37">
        <v>20.349999999999994</v>
      </c>
      <c r="J81" s="37">
        <v>20.85</v>
      </c>
      <c r="K81" s="88">
        <v>23.150000000000002</v>
      </c>
      <c r="L81" s="88">
        <v>35.549999999999997</v>
      </c>
      <c r="M81" s="88">
        <v>25.9</v>
      </c>
      <c r="N81" s="88">
        <v>40.400000000000006</v>
      </c>
    </row>
    <row r="82" spans="1:14" x14ac:dyDescent="0.25">
      <c r="A82" s="227" t="s">
        <v>124</v>
      </c>
      <c r="B82" s="43">
        <v>39.199999999999996</v>
      </c>
      <c r="C82" s="44">
        <v>34</v>
      </c>
      <c r="D82" s="44">
        <v>-21.3</v>
      </c>
      <c r="E82" s="44">
        <v>23.699999999999996</v>
      </c>
      <c r="F82" s="43">
        <v>37.300000000000004</v>
      </c>
      <c r="G82" s="43">
        <v>18.599999999999998</v>
      </c>
      <c r="H82" s="43">
        <v>-4.7000000000000028</v>
      </c>
      <c r="I82" s="44">
        <v>1</v>
      </c>
      <c r="J82" s="44">
        <v>6.8000000000000007</v>
      </c>
      <c r="K82" s="43">
        <v>14.800000000000004</v>
      </c>
      <c r="L82" s="43">
        <v>19.300000000000004</v>
      </c>
      <c r="M82" s="43">
        <v>14.599999999999998</v>
      </c>
      <c r="N82" s="43">
        <v>15.399999999999999</v>
      </c>
    </row>
    <row r="83" spans="1:14" x14ac:dyDescent="0.25">
      <c r="A83" s="227" t="s">
        <v>125</v>
      </c>
      <c r="B83" s="43">
        <v>-33.300000000000004</v>
      </c>
      <c r="C83" s="44">
        <v>-29.3</v>
      </c>
      <c r="D83" s="44">
        <v>38.700000000000003</v>
      </c>
      <c r="E83" s="44">
        <v>-5.6999999999999993</v>
      </c>
      <c r="F83" s="43">
        <v>-14.999999999999998</v>
      </c>
      <c r="G83" s="43">
        <v>-7.5999999999999979</v>
      </c>
      <c r="H83" s="43">
        <v>-16.399999999999999</v>
      </c>
      <c r="I83" s="44">
        <v>-2</v>
      </c>
      <c r="J83" s="44">
        <v>-25.6</v>
      </c>
      <c r="K83" s="43">
        <v>4.3999999999999986</v>
      </c>
      <c r="L83" s="43">
        <v>-13.899999999999999</v>
      </c>
      <c r="M83" s="43">
        <v>-22.3</v>
      </c>
      <c r="N83" s="43">
        <v>-26.799999999999997</v>
      </c>
    </row>
    <row r="84" spans="1:14" x14ac:dyDescent="0.25">
      <c r="A84" s="227" t="s">
        <v>126</v>
      </c>
      <c r="B84" s="43">
        <v>41.2</v>
      </c>
      <c r="C84" s="44">
        <v>43.3</v>
      </c>
      <c r="D84" s="44">
        <v>32</v>
      </c>
      <c r="E84" s="44">
        <v>35.199999999999996</v>
      </c>
      <c r="F84" s="43">
        <v>35.4</v>
      </c>
      <c r="G84" s="43">
        <v>25.9</v>
      </c>
      <c r="H84" s="43">
        <v>16</v>
      </c>
      <c r="I84" s="44">
        <v>18</v>
      </c>
      <c r="J84" s="44">
        <v>29.700000000000003</v>
      </c>
      <c r="K84" s="43">
        <v>18.2</v>
      </c>
      <c r="L84" s="43">
        <v>29.2</v>
      </c>
      <c r="M84" s="43">
        <v>19.5</v>
      </c>
      <c r="N84" s="43">
        <v>23.400000000000002</v>
      </c>
    </row>
    <row r="85" spans="1:14" x14ac:dyDescent="0.25">
      <c r="A85" s="250" t="s">
        <v>127</v>
      </c>
      <c r="B85" s="250"/>
      <c r="C85" s="250"/>
      <c r="D85" s="250"/>
      <c r="E85" s="250"/>
      <c r="F85" s="250"/>
      <c r="G85" s="250"/>
      <c r="H85" s="250"/>
      <c r="I85" s="250"/>
      <c r="J85" s="146"/>
      <c r="K85" s="43"/>
      <c r="L85" s="43"/>
      <c r="M85" s="43"/>
      <c r="N85" s="43"/>
    </row>
    <row r="86" spans="1:14" x14ac:dyDescent="0.25">
      <c r="A86" s="225" t="s">
        <v>128</v>
      </c>
      <c r="B86" s="4">
        <v>14.399999999999999</v>
      </c>
      <c r="C86" s="34">
        <v>26</v>
      </c>
      <c r="D86" s="44">
        <v>37.299999999999997</v>
      </c>
      <c r="E86" s="43">
        <v>68.900000000000006</v>
      </c>
      <c r="F86" s="43">
        <v>31.300000000000004</v>
      </c>
      <c r="G86" s="43">
        <v>9.4000000000000057</v>
      </c>
      <c r="H86" s="4">
        <v>65.199999999999989</v>
      </c>
      <c r="I86" s="34">
        <v>61</v>
      </c>
      <c r="J86" s="34">
        <v>66.2</v>
      </c>
      <c r="K86" s="43">
        <v>58</v>
      </c>
      <c r="L86" s="43">
        <v>58.399999999999991</v>
      </c>
      <c r="M86" s="43">
        <v>71.400000000000006</v>
      </c>
      <c r="N86" s="43">
        <v>58.3</v>
      </c>
    </row>
    <row r="87" spans="1:14" x14ac:dyDescent="0.25">
      <c r="A87" s="225" t="s">
        <v>129</v>
      </c>
      <c r="B87" s="4">
        <v>23.4</v>
      </c>
      <c r="C87" s="34">
        <v>36</v>
      </c>
      <c r="D87" s="44">
        <v>52</v>
      </c>
      <c r="E87" s="43">
        <v>45.3</v>
      </c>
      <c r="F87" s="43">
        <v>36.300000000000004</v>
      </c>
      <c r="G87" s="43">
        <v>44.2</v>
      </c>
      <c r="H87" s="4">
        <v>51.2</v>
      </c>
      <c r="I87" s="34">
        <v>47.7</v>
      </c>
      <c r="J87" s="34">
        <v>59.8</v>
      </c>
      <c r="K87" s="43">
        <v>38.5</v>
      </c>
      <c r="L87" s="43">
        <v>50.4</v>
      </c>
      <c r="M87" s="43">
        <v>59.300000000000004</v>
      </c>
      <c r="N87" s="43">
        <v>59.2</v>
      </c>
    </row>
    <row r="88" spans="1:14" x14ac:dyDescent="0.25">
      <c r="A88" s="225" t="s">
        <v>130</v>
      </c>
      <c r="B88" s="4">
        <v>28.299999999999997</v>
      </c>
      <c r="C88" s="34">
        <v>50</v>
      </c>
      <c r="D88" s="44">
        <v>49.3</v>
      </c>
      <c r="E88" s="43">
        <v>31.6</v>
      </c>
      <c r="F88" s="43">
        <v>42.800000000000004</v>
      </c>
      <c r="G88" s="43">
        <v>56.9</v>
      </c>
      <c r="H88" s="4">
        <v>50.2</v>
      </c>
      <c r="I88" s="34">
        <v>34.700000000000003</v>
      </c>
      <c r="J88" s="34">
        <v>38.6</v>
      </c>
      <c r="K88" s="43">
        <v>53.6</v>
      </c>
      <c r="L88" s="43">
        <v>43.8</v>
      </c>
      <c r="M88" s="43">
        <v>61.400000000000006</v>
      </c>
      <c r="N88" s="43">
        <v>61.2</v>
      </c>
    </row>
    <row r="89" spans="1:14" x14ac:dyDescent="0.25">
      <c r="A89" s="225" t="s">
        <v>131</v>
      </c>
      <c r="B89" s="4">
        <v>5.8999999999999986</v>
      </c>
      <c r="C89" s="34">
        <v>24.7</v>
      </c>
      <c r="D89" s="44">
        <v>48.7</v>
      </c>
      <c r="E89" s="44">
        <v>28.4</v>
      </c>
      <c r="F89" s="43">
        <v>28.4</v>
      </c>
      <c r="G89" s="43">
        <v>33.200000000000003</v>
      </c>
      <c r="H89" s="43">
        <v>27.400000000000002</v>
      </c>
      <c r="I89" s="34">
        <v>16</v>
      </c>
      <c r="J89" s="34">
        <v>0.70000000000000284</v>
      </c>
      <c r="K89" s="43">
        <v>10</v>
      </c>
      <c r="L89" s="43">
        <v>28.1</v>
      </c>
      <c r="M89" s="43">
        <v>46.4</v>
      </c>
      <c r="N89" s="43">
        <v>36.799999999999997</v>
      </c>
    </row>
    <row r="90" spans="1:14" x14ac:dyDescent="0.25">
      <c r="A90" s="225" t="s">
        <v>132</v>
      </c>
      <c r="B90" s="4">
        <v>68.599999999999994</v>
      </c>
      <c r="C90" s="34">
        <v>78.7</v>
      </c>
      <c r="D90" s="44">
        <v>66.7</v>
      </c>
      <c r="E90" s="43">
        <v>64.2</v>
      </c>
      <c r="F90" s="43">
        <v>63.199999999999996</v>
      </c>
      <c r="G90" s="43">
        <v>72.5</v>
      </c>
      <c r="H90" s="4">
        <v>55.900000000000006</v>
      </c>
      <c r="I90" s="34">
        <v>48.599999999999994</v>
      </c>
      <c r="J90" s="34">
        <v>60.099999999999994</v>
      </c>
      <c r="K90" s="43">
        <v>65.600000000000009</v>
      </c>
      <c r="L90" s="43">
        <v>55.400000000000006</v>
      </c>
      <c r="M90" s="43">
        <v>65.900000000000006</v>
      </c>
      <c r="N90" s="43">
        <v>61.100000000000009</v>
      </c>
    </row>
    <row r="91" spans="1:14" x14ac:dyDescent="0.25">
      <c r="A91" s="225" t="s">
        <v>133</v>
      </c>
      <c r="B91" s="4">
        <v>49.3</v>
      </c>
      <c r="C91" s="34">
        <v>56.7</v>
      </c>
      <c r="D91" s="44">
        <v>69.400000000000006</v>
      </c>
      <c r="E91" s="43">
        <v>57.9</v>
      </c>
      <c r="F91" s="43">
        <v>52.300000000000004</v>
      </c>
      <c r="G91" s="43">
        <v>46.9</v>
      </c>
      <c r="H91" s="4">
        <v>46.2</v>
      </c>
      <c r="I91" s="34">
        <v>46.7</v>
      </c>
      <c r="J91" s="34">
        <v>47.300000000000004</v>
      </c>
      <c r="K91" s="43">
        <v>37.799999999999997</v>
      </c>
      <c r="L91" s="43">
        <v>50.399999999999991</v>
      </c>
      <c r="M91" s="43">
        <v>66.5</v>
      </c>
      <c r="N91" s="43">
        <v>55.500000000000007</v>
      </c>
    </row>
    <row r="92" spans="1:14" x14ac:dyDescent="0.25">
      <c r="A92" s="225" t="s">
        <v>134</v>
      </c>
      <c r="B92" s="4">
        <v>18.2</v>
      </c>
      <c r="C92" s="34">
        <v>18</v>
      </c>
      <c r="D92" s="44">
        <v>51.4</v>
      </c>
      <c r="E92" s="43">
        <v>25.799999999999997</v>
      </c>
      <c r="F92" s="43">
        <v>17.899999999999999</v>
      </c>
      <c r="G92" s="43">
        <v>34.1</v>
      </c>
      <c r="H92" s="4">
        <v>18.400000000000002</v>
      </c>
      <c r="I92" s="34">
        <v>9.0000000000000036</v>
      </c>
      <c r="J92" s="34">
        <v>29.099999999999998</v>
      </c>
      <c r="K92" s="43">
        <v>18.900000000000002</v>
      </c>
      <c r="L92" s="43">
        <v>19.7</v>
      </c>
      <c r="M92" s="43">
        <v>38.200000000000003</v>
      </c>
      <c r="N92" s="43">
        <v>34.800000000000004</v>
      </c>
    </row>
    <row r="93" spans="1:14" x14ac:dyDescent="0.25">
      <c r="A93" s="225" t="s">
        <v>105</v>
      </c>
      <c r="B93" s="4">
        <v>49.7</v>
      </c>
      <c r="C93" s="34">
        <v>51.3</v>
      </c>
      <c r="D93" s="44">
        <v>58.7</v>
      </c>
      <c r="E93" s="43">
        <v>49</v>
      </c>
      <c r="F93" s="43">
        <v>67.099999999999994</v>
      </c>
      <c r="G93" s="43">
        <v>52.800000000000004</v>
      </c>
      <c r="H93" s="4">
        <v>47.800000000000004</v>
      </c>
      <c r="I93" s="34">
        <v>42.599999999999994</v>
      </c>
      <c r="J93" s="34">
        <v>39.200000000000003</v>
      </c>
      <c r="K93" s="43">
        <v>32.300000000000004</v>
      </c>
      <c r="L93" s="43">
        <v>46.3</v>
      </c>
      <c r="M93" s="43">
        <v>56.699999999999996</v>
      </c>
      <c r="N93" s="43">
        <v>46</v>
      </c>
    </row>
    <row r="94" spans="1:14" x14ac:dyDescent="0.25">
      <c r="A94" s="226" t="s">
        <v>135</v>
      </c>
      <c r="B94" s="4">
        <v>52.100000000000009</v>
      </c>
      <c r="C94" s="34">
        <v>62.6</v>
      </c>
      <c r="D94" s="44">
        <v>58</v>
      </c>
      <c r="E94" s="43">
        <v>52.599999999999994</v>
      </c>
      <c r="F94" s="43">
        <v>59.699999999999996</v>
      </c>
      <c r="G94" s="43">
        <v>56.2</v>
      </c>
      <c r="H94" s="4">
        <v>47.9</v>
      </c>
      <c r="I94" s="34">
        <v>34.299999999999997</v>
      </c>
      <c r="J94" s="34">
        <v>48</v>
      </c>
      <c r="K94" s="43">
        <v>49.499999999999993</v>
      </c>
      <c r="L94" s="43">
        <v>48.900000000000006</v>
      </c>
      <c r="M94" s="43">
        <v>49.3</v>
      </c>
      <c r="N94" s="43">
        <v>46.6</v>
      </c>
    </row>
    <row r="95" spans="1:14" x14ac:dyDescent="0.25">
      <c r="A95" s="225" t="s">
        <v>148</v>
      </c>
      <c r="B95" s="4">
        <v>40.200000000000003</v>
      </c>
      <c r="C95" s="34">
        <v>26.7</v>
      </c>
      <c r="D95" s="44">
        <v>30.7</v>
      </c>
      <c r="E95" s="43">
        <v>34.800000000000004</v>
      </c>
      <c r="F95" s="43">
        <v>37.300000000000004</v>
      </c>
      <c r="G95" s="43">
        <v>46.199999999999996</v>
      </c>
      <c r="H95" s="4">
        <v>35.699999999999996</v>
      </c>
      <c r="I95" s="34">
        <v>30.3</v>
      </c>
      <c r="J95" s="34">
        <v>39.5</v>
      </c>
      <c r="K95" s="43">
        <v>22.7</v>
      </c>
      <c r="L95" s="43">
        <v>36.200000000000003</v>
      </c>
      <c r="M95" s="43">
        <v>27.799999999999997</v>
      </c>
      <c r="N95" s="43">
        <v>41.1</v>
      </c>
    </row>
    <row r="96" spans="1:14" x14ac:dyDescent="0.25">
      <c r="A96" s="225" t="s">
        <v>136</v>
      </c>
      <c r="B96" s="43">
        <v>52.1</v>
      </c>
      <c r="C96" s="34">
        <v>46.7</v>
      </c>
      <c r="D96" s="44">
        <v>50</v>
      </c>
      <c r="E96" s="44">
        <v>39</v>
      </c>
      <c r="F96" s="43">
        <v>47.300000000000004</v>
      </c>
      <c r="G96" s="43">
        <v>54.8</v>
      </c>
      <c r="H96" s="43">
        <v>39.800000000000004</v>
      </c>
      <c r="I96" s="34">
        <v>30.7</v>
      </c>
      <c r="J96" s="34">
        <v>49.7</v>
      </c>
      <c r="K96" s="43">
        <v>42.199999999999996</v>
      </c>
      <c r="L96" s="43">
        <v>42.7</v>
      </c>
      <c r="M96" s="43">
        <v>44.999999999999993</v>
      </c>
      <c r="N96" s="43">
        <v>37.1</v>
      </c>
    </row>
    <row r="97" spans="1:14" x14ac:dyDescent="0.25">
      <c r="A97" s="225" t="s">
        <v>114</v>
      </c>
      <c r="B97" s="43">
        <v>25.5</v>
      </c>
      <c r="C97" s="34">
        <v>22</v>
      </c>
      <c r="D97" s="44">
        <v>37.4</v>
      </c>
      <c r="E97" s="44">
        <v>18.399999999999999</v>
      </c>
      <c r="F97" s="43">
        <v>13.399999999999999</v>
      </c>
      <c r="G97" s="43">
        <v>21</v>
      </c>
      <c r="H97" s="43">
        <v>18</v>
      </c>
      <c r="I97" s="34">
        <v>18.599999999999998</v>
      </c>
      <c r="J97" s="34">
        <v>16.799999999999997</v>
      </c>
      <c r="K97" s="43">
        <v>5.1999999999999957</v>
      </c>
      <c r="L97" s="43">
        <v>26.299999999999997</v>
      </c>
      <c r="M97" s="43">
        <v>24.300000000000004</v>
      </c>
      <c r="N97" s="43">
        <v>18.5</v>
      </c>
    </row>
    <row r="98" spans="1:14" s="1" customFormat="1" ht="14.25" customHeight="1" x14ac:dyDescent="0.25">
      <c r="A98" s="255" t="s">
        <v>155</v>
      </c>
      <c r="B98" s="255"/>
      <c r="C98" s="255"/>
      <c r="D98" s="255"/>
      <c r="E98" s="255"/>
      <c r="F98" s="255"/>
      <c r="G98" s="255"/>
      <c r="H98" s="255"/>
      <c r="I98" s="255"/>
      <c r="J98" s="152"/>
      <c r="K98" s="43"/>
      <c r="L98" s="43"/>
      <c r="M98" s="43"/>
      <c r="N98" s="43"/>
    </row>
    <row r="99" spans="1:14" ht="14.25" customHeight="1" x14ac:dyDescent="0.25">
      <c r="A99" s="222" t="s">
        <v>138</v>
      </c>
      <c r="B99" s="43">
        <v>8.6999999999999993</v>
      </c>
      <c r="C99" s="34">
        <v>6</v>
      </c>
      <c r="D99" s="44">
        <v>8.6666666666666661</v>
      </c>
      <c r="E99" s="44">
        <v>4.7</v>
      </c>
      <c r="F99" s="43">
        <v>8</v>
      </c>
      <c r="G99" s="43">
        <v>5.5</v>
      </c>
      <c r="H99" s="43">
        <v>9.6999999999999993</v>
      </c>
      <c r="I99" s="34">
        <v>8</v>
      </c>
      <c r="J99" s="34">
        <v>3</v>
      </c>
      <c r="K99" s="43">
        <v>1.4</v>
      </c>
      <c r="L99" s="43">
        <v>2.6</v>
      </c>
      <c r="M99" s="43">
        <v>3.7</v>
      </c>
      <c r="N99" s="43">
        <v>4.5999999999999996</v>
      </c>
    </row>
    <row r="100" spans="1:14" ht="14.25" customHeight="1" x14ac:dyDescent="0.25">
      <c r="A100" s="222" t="s">
        <v>139</v>
      </c>
      <c r="B100" s="43">
        <v>3.1</v>
      </c>
      <c r="C100" s="34">
        <v>4</v>
      </c>
      <c r="D100" s="44">
        <v>4</v>
      </c>
      <c r="E100" s="44">
        <v>3.2</v>
      </c>
      <c r="F100" s="43">
        <v>12.4</v>
      </c>
      <c r="G100" s="43">
        <v>3.1</v>
      </c>
      <c r="H100" s="43">
        <v>3.7</v>
      </c>
      <c r="I100" s="34">
        <v>1.7</v>
      </c>
      <c r="J100" s="34">
        <v>2</v>
      </c>
      <c r="K100" s="43">
        <v>3.1</v>
      </c>
      <c r="L100" s="43">
        <v>5.8</v>
      </c>
      <c r="M100" s="43">
        <v>1.1000000000000001</v>
      </c>
      <c r="N100" s="43">
        <v>0.6</v>
      </c>
    </row>
    <row r="101" spans="1:14" ht="14.25" customHeight="1" x14ac:dyDescent="0.25">
      <c r="A101" s="222" t="s">
        <v>140</v>
      </c>
      <c r="B101" s="43">
        <v>15.4</v>
      </c>
      <c r="C101" s="34">
        <v>12.7</v>
      </c>
      <c r="D101" s="44">
        <v>13.333333333333334</v>
      </c>
      <c r="E101" s="44">
        <v>13.2</v>
      </c>
      <c r="F101" s="43">
        <v>24.9</v>
      </c>
      <c r="G101" s="43">
        <v>12.1</v>
      </c>
      <c r="H101" s="43">
        <v>11.4</v>
      </c>
      <c r="I101" s="34">
        <v>14.7</v>
      </c>
      <c r="J101" s="34">
        <v>12.2</v>
      </c>
      <c r="K101" s="43">
        <v>12.7</v>
      </c>
      <c r="L101" s="43">
        <v>10.199999999999999</v>
      </c>
      <c r="M101" s="43">
        <v>9.6999999999999993</v>
      </c>
      <c r="N101" s="43">
        <v>11.4</v>
      </c>
    </row>
    <row r="102" spans="1:14" ht="14.25" customHeight="1" x14ac:dyDescent="0.25">
      <c r="A102" s="222" t="s">
        <v>141</v>
      </c>
      <c r="B102" s="43">
        <v>39.9</v>
      </c>
      <c r="C102" s="34">
        <v>47.3</v>
      </c>
      <c r="D102" s="44">
        <v>44</v>
      </c>
      <c r="E102" s="44">
        <v>36.299999999999997</v>
      </c>
      <c r="F102" s="43">
        <v>67.2</v>
      </c>
      <c r="G102" s="43">
        <v>34.5</v>
      </c>
      <c r="H102" s="43">
        <v>28.8</v>
      </c>
      <c r="I102" s="34">
        <v>33.299999999999997</v>
      </c>
      <c r="J102" s="34">
        <v>49</v>
      </c>
      <c r="K102" s="43">
        <v>41.2</v>
      </c>
      <c r="L102" s="43">
        <v>44.5</v>
      </c>
      <c r="M102" s="43">
        <v>40.700000000000003</v>
      </c>
      <c r="N102" s="43">
        <v>38.299999999999997</v>
      </c>
    </row>
    <row r="103" spans="1:14" ht="14.25" customHeight="1" x14ac:dyDescent="0.25">
      <c r="A103" s="222" t="s">
        <v>142</v>
      </c>
      <c r="B103" s="43">
        <v>29.4</v>
      </c>
      <c r="C103" s="34">
        <v>23.3</v>
      </c>
      <c r="D103" s="44">
        <v>30</v>
      </c>
      <c r="E103" s="44">
        <v>40.5</v>
      </c>
      <c r="F103" s="43">
        <v>97</v>
      </c>
      <c r="G103" s="43">
        <v>34.1</v>
      </c>
      <c r="H103" s="43">
        <v>36.799999999999997</v>
      </c>
      <c r="I103" s="34">
        <v>35</v>
      </c>
      <c r="J103" s="34">
        <v>32.4</v>
      </c>
      <c r="K103" s="43">
        <v>33.700000000000003</v>
      </c>
      <c r="L103" s="43">
        <v>34.700000000000003</v>
      </c>
      <c r="M103" s="43">
        <v>36.1</v>
      </c>
      <c r="N103" s="43">
        <v>34.299999999999997</v>
      </c>
    </row>
    <row r="104" spans="1:14" ht="14.25" customHeight="1" x14ac:dyDescent="0.25">
      <c r="A104" s="222" t="s">
        <v>143</v>
      </c>
      <c r="B104" s="43">
        <v>3.5</v>
      </c>
      <c r="C104" s="34">
        <v>6.7</v>
      </c>
      <c r="D104" s="44">
        <v>0</v>
      </c>
      <c r="E104" s="44">
        <v>2.1</v>
      </c>
      <c r="F104" s="43">
        <v>100</v>
      </c>
      <c r="G104" s="43">
        <v>10.7</v>
      </c>
      <c r="H104" s="43">
        <v>9.6999999999999993</v>
      </c>
      <c r="I104" s="34">
        <v>7.3</v>
      </c>
      <c r="J104" s="34">
        <v>1.4</v>
      </c>
      <c r="K104" s="43">
        <v>7.9</v>
      </c>
      <c r="L104" s="43">
        <v>2.2000000000000002</v>
      </c>
      <c r="M104" s="43">
        <v>8.6</v>
      </c>
      <c r="N104" s="43">
        <v>10.9</v>
      </c>
    </row>
    <row r="105" spans="1:14" s="1" customFormat="1" ht="15.75" customHeight="1" x14ac:dyDescent="0.25">
      <c r="A105" s="253" t="s">
        <v>156</v>
      </c>
      <c r="B105" s="253"/>
      <c r="C105" s="253"/>
      <c r="D105" s="253"/>
      <c r="E105" s="253"/>
      <c r="F105" s="253"/>
      <c r="G105" s="253"/>
      <c r="H105" s="253"/>
      <c r="I105" s="253"/>
      <c r="J105" s="152"/>
      <c r="K105" s="43"/>
      <c r="L105" s="43"/>
      <c r="M105" s="43"/>
      <c r="N105" s="43"/>
    </row>
    <row r="106" spans="1:14" x14ac:dyDescent="0.25">
      <c r="A106" s="227" t="s">
        <v>145</v>
      </c>
      <c r="B106" s="4">
        <v>300</v>
      </c>
      <c r="C106" s="4">
        <v>200</v>
      </c>
      <c r="D106" s="4">
        <v>200</v>
      </c>
      <c r="E106" s="89">
        <v>200</v>
      </c>
      <c r="F106" s="4">
        <v>250</v>
      </c>
      <c r="G106" s="43">
        <v>300</v>
      </c>
      <c r="H106" s="4">
        <v>300</v>
      </c>
      <c r="I106" s="4">
        <v>300</v>
      </c>
      <c r="J106" s="4">
        <v>300</v>
      </c>
      <c r="K106" s="55">
        <v>300</v>
      </c>
      <c r="L106" s="55">
        <v>300</v>
      </c>
      <c r="M106" s="55">
        <v>350</v>
      </c>
      <c r="N106" s="55">
        <v>350</v>
      </c>
    </row>
    <row r="107" spans="1:14" x14ac:dyDescent="0.25">
      <c r="A107" s="227" t="s">
        <v>146</v>
      </c>
      <c r="B107" s="30">
        <v>286</v>
      </c>
      <c r="C107" s="30">
        <v>150</v>
      </c>
      <c r="D107" s="30">
        <v>150</v>
      </c>
      <c r="E107" s="90">
        <v>190</v>
      </c>
      <c r="F107" s="30">
        <v>210</v>
      </c>
      <c r="G107" s="30">
        <v>240</v>
      </c>
      <c r="H107" s="30">
        <v>299</v>
      </c>
      <c r="I107" s="30">
        <v>300</v>
      </c>
      <c r="J107" s="30">
        <v>300</v>
      </c>
      <c r="K107" s="56">
        <v>291</v>
      </c>
      <c r="L107" s="56">
        <v>274</v>
      </c>
      <c r="M107" s="56">
        <v>349</v>
      </c>
      <c r="N107" s="56">
        <v>350</v>
      </c>
    </row>
    <row r="108" spans="1:14" ht="15.75" thickBot="1" x14ac:dyDescent="0.3">
      <c r="A108" s="229" t="s">
        <v>147</v>
      </c>
      <c r="B108" s="51">
        <v>95.333333333333343</v>
      </c>
      <c r="C108" s="51">
        <v>75</v>
      </c>
      <c r="D108" s="51">
        <v>75</v>
      </c>
      <c r="E108" s="51">
        <v>95</v>
      </c>
      <c r="F108" s="51">
        <v>84</v>
      </c>
      <c r="G108" s="51">
        <v>80</v>
      </c>
      <c r="H108" s="51">
        <v>99.666666666666671</v>
      </c>
      <c r="I108" s="51">
        <v>100</v>
      </c>
      <c r="J108" s="51">
        <v>100</v>
      </c>
      <c r="K108" s="51">
        <v>97</v>
      </c>
      <c r="L108" s="51">
        <v>91.333333333333329</v>
      </c>
      <c r="M108" s="51">
        <v>99.714285714285708</v>
      </c>
      <c r="N108" s="51">
        <v>100</v>
      </c>
    </row>
    <row r="109" spans="1:14" s="1" customFormat="1" x14ac:dyDescent="0.25">
      <c r="A109" s="20" t="s">
        <v>46</v>
      </c>
      <c r="B109" s="47"/>
      <c r="C109" s="48"/>
      <c r="D109" s="48"/>
      <c r="E109" s="48"/>
      <c r="F109" s="48"/>
      <c r="G109" s="20"/>
      <c r="H109" s="47"/>
      <c r="I109" s="48"/>
      <c r="J109" s="48"/>
      <c r="K109" s="43"/>
      <c r="L109" s="43"/>
      <c r="M109" s="43"/>
      <c r="N109" s="43"/>
    </row>
    <row r="110" spans="1:14" x14ac:dyDescent="0.25">
      <c r="A110" s="80"/>
      <c r="B110" s="81"/>
      <c r="C110" s="82"/>
      <c r="D110" s="82"/>
      <c r="E110" s="95"/>
      <c r="F110" s="82"/>
      <c r="G110" s="82"/>
    </row>
    <row r="111" spans="1:14" x14ac:dyDescent="0.25">
      <c r="A111" s="49"/>
      <c r="B111" s="85"/>
      <c r="C111" s="49"/>
      <c r="D111" s="49"/>
      <c r="E111" s="91"/>
      <c r="F111" s="49"/>
      <c r="G111" s="49"/>
    </row>
    <row r="112" spans="1:14" x14ac:dyDescent="0.25">
      <c r="A112" s="49"/>
      <c r="B112" s="85"/>
      <c r="C112" s="49"/>
      <c r="D112" s="49"/>
      <c r="E112" s="91"/>
      <c r="F112" s="49"/>
      <c r="G112" s="49"/>
    </row>
    <row r="113" spans="1:17" x14ac:dyDescent="0.25">
      <c r="A113" s="49"/>
      <c r="B113" s="85"/>
      <c r="C113" s="49"/>
      <c r="D113" s="49"/>
      <c r="E113" s="91"/>
      <c r="F113" s="49"/>
      <c r="G113" s="49"/>
      <c r="N113" s="1"/>
    </row>
    <row r="114" spans="1:17" x14ac:dyDescent="0.25">
      <c r="A114" s="49"/>
      <c r="B114" s="85"/>
      <c r="C114" s="49"/>
      <c r="D114" s="49"/>
      <c r="E114" s="91"/>
      <c r="F114" s="49"/>
      <c r="G114" s="49"/>
    </row>
    <row r="115" spans="1:17" x14ac:dyDescent="0.25">
      <c r="A115" s="49"/>
      <c r="B115" s="85"/>
      <c r="C115" s="49"/>
      <c r="D115" s="49"/>
      <c r="E115" s="91"/>
      <c r="F115" s="49"/>
      <c r="G115" s="49"/>
    </row>
    <row r="116" spans="1:17" x14ac:dyDescent="0.25">
      <c r="A116" s="49"/>
      <c r="B116" s="85"/>
      <c r="C116" s="49"/>
      <c r="D116" s="49"/>
      <c r="E116" s="91"/>
      <c r="F116" s="49"/>
      <c r="G116" s="49"/>
    </row>
    <row r="117" spans="1:17" x14ac:dyDescent="0.25">
      <c r="A117" s="49"/>
      <c r="B117" s="85"/>
      <c r="C117" s="49"/>
      <c r="D117" s="49"/>
      <c r="E117" s="91"/>
      <c r="F117" s="49"/>
      <c r="G117" s="49"/>
    </row>
    <row r="118" spans="1:17" s="83" customFormat="1" x14ac:dyDescent="0.25">
      <c r="A118" s="49"/>
      <c r="B118" s="85"/>
      <c r="C118" s="49"/>
      <c r="D118" s="49"/>
      <c r="E118" s="91"/>
      <c r="F118" s="49"/>
      <c r="G118" s="49"/>
      <c r="I118" s="96"/>
      <c r="J118"/>
      <c r="K118"/>
      <c r="L118"/>
      <c r="M118"/>
      <c r="N118"/>
      <c r="O118"/>
      <c r="P118"/>
      <c r="Q118"/>
    </row>
    <row r="119" spans="1:17" s="83" customFormat="1" x14ac:dyDescent="0.25">
      <c r="A119" s="49"/>
      <c r="B119" s="85"/>
      <c r="C119" s="49"/>
      <c r="D119" s="49"/>
      <c r="E119" s="91"/>
      <c r="F119" s="49"/>
      <c r="G119" s="49"/>
      <c r="I119" s="96"/>
      <c r="J119"/>
      <c r="K119"/>
      <c r="L119"/>
      <c r="M119"/>
      <c r="N119"/>
      <c r="O119"/>
      <c r="P119"/>
      <c r="Q119"/>
    </row>
    <row r="120" spans="1:17" s="83" customFormat="1" x14ac:dyDescent="0.25">
      <c r="A120" s="49"/>
      <c r="B120" s="85"/>
      <c r="C120" s="49"/>
      <c r="D120" s="49"/>
      <c r="E120" s="91"/>
      <c r="F120" s="49"/>
      <c r="G120" s="49"/>
      <c r="I120" s="96"/>
      <c r="J120"/>
      <c r="K120"/>
      <c r="L120"/>
      <c r="M120"/>
      <c r="N120"/>
      <c r="O120"/>
      <c r="P120"/>
      <c r="Q120"/>
    </row>
    <row r="121" spans="1:17" s="83" customFormat="1" x14ac:dyDescent="0.25">
      <c r="A121" s="49"/>
      <c r="B121" s="85"/>
      <c r="C121" s="49"/>
      <c r="D121" s="49"/>
      <c r="E121" s="91"/>
      <c r="F121" s="49"/>
      <c r="G121" s="49"/>
      <c r="I121" s="96"/>
      <c r="J121"/>
      <c r="K121"/>
      <c r="L121"/>
      <c r="M121"/>
      <c r="N121"/>
      <c r="O121"/>
      <c r="P121"/>
      <c r="Q121"/>
    </row>
    <row r="122" spans="1:17" s="83" customFormat="1" x14ac:dyDescent="0.25">
      <c r="A122" s="49"/>
      <c r="B122" s="85"/>
      <c r="C122" s="49"/>
      <c r="D122" s="49"/>
      <c r="E122" s="91"/>
      <c r="F122" s="49"/>
      <c r="G122" s="49"/>
      <c r="I122" s="96"/>
      <c r="J122"/>
      <c r="K122"/>
      <c r="L122"/>
      <c r="M122"/>
      <c r="N122"/>
      <c r="O122"/>
      <c r="P122"/>
      <c r="Q122"/>
    </row>
    <row r="123" spans="1:17" s="83" customFormat="1" x14ac:dyDescent="0.25">
      <c r="A123" s="49"/>
      <c r="B123" s="85"/>
      <c r="C123" s="49"/>
      <c r="D123" s="49"/>
      <c r="E123" s="91"/>
      <c r="F123" s="49"/>
      <c r="G123" s="49"/>
      <c r="I123" s="96"/>
      <c r="J123"/>
      <c r="K123"/>
      <c r="L123"/>
      <c r="M123"/>
      <c r="N123"/>
      <c r="O123"/>
      <c r="P123"/>
      <c r="Q123"/>
    </row>
    <row r="124" spans="1:17" s="83" customFormat="1" x14ac:dyDescent="0.25">
      <c r="A124" s="49"/>
      <c r="B124" s="85"/>
      <c r="C124" s="49"/>
      <c r="D124" s="49"/>
      <c r="E124" s="91"/>
      <c r="F124" s="49"/>
      <c r="G124" s="49"/>
      <c r="I124" s="96"/>
      <c r="J124"/>
      <c r="K124"/>
      <c r="L124"/>
      <c r="M124"/>
      <c r="N124"/>
      <c r="O124"/>
      <c r="P124"/>
      <c r="Q124"/>
    </row>
    <row r="125" spans="1:17" s="83" customFormat="1" x14ac:dyDescent="0.25">
      <c r="A125" s="49"/>
      <c r="B125" s="85"/>
      <c r="C125" s="49"/>
      <c r="D125" s="49"/>
      <c r="E125" s="91"/>
      <c r="F125" s="49"/>
      <c r="G125" s="49"/>
      <c r="I125" s="96"/>
      <c r="J125"/>
      <c r="K125"/>
      <c r="L125"/>
      <c r="M125"/>
      <c r="N125"/>
      <c r="O125"/>
      <c r="P125"/>
      <c r="Q125"/>
    </row>
    <row r="126" spans="1:17" s="83" customFormat="1" x14ac:dyDescent="0.25">
      <c r="A126" s="49"/>
      <c r="B126" s="85"/>
      <c r="C126" s="49"/>
      <c r="D126" s="49"/>
      <c r="E126" s="91"/>
      <c r="F126" s="49"/>
      <c r="G126" s="49"/>
      <c r="I126" s="96"/>
      <c r="J126"/>
      <c r="K126"/>
      <c r="L126"/>
      <c r="M126"/>
      <c r="N126"/>
      <c r="O126"/>
      <c r="P126"/>
      <c r="Q126"/>
    </row>
    <row r="127" spans="1:17" s="83" customFormat="1" x14ac:dyDescent="0.25">
      <c r="A127" s="49"/>
      <c r="B127" s="85"/>
      <c r="C127" s="49"/>
      <c r="D127" s="49"/>
      <c r="E127" s="91"/>
      <c r="F127" s="49"/>
      <c r="G127" s="49"/>
      <c r="I127" s="96"/>
      <c r="J127"/>
      <c r="K127"/>
      <c r="L127"/>
      <c r="M127"/>
      <c r="N127"/>
      <c r="O127"/>
      <c r="P127"/>
      <c r="Q127"/>
    </row>
    <row r="128" spans="1:17" s="83" customFormat="1" x14ac:dyDescent="0.25">
      <c r="A128" s="49"/>
      <c r="B128" s="85"/>
      <c r="C128" s="49"/>
      <c r="D128" s="49"/>
      <c r="E128" s="91"/>
      <c r="F128" s="49"/>
      <c r="G128" s="49"/>
      <c r="I128" s="96"/>
      <c r="J128"/>
      <c r="K128"/>
      <c r="L128"/>
      <c r="M128"/>
      <c r="N128"/>
      <c r="O128"/>
      <c r="P128"/>
      <c r="Q128"/>
    </row>
  </sheetData>
  <mergeCells count="16">
    <mergeCell ref="A75:I75"/>
    <mergeCell ref="A80:I80"/>
    <mergeCell ref="A85:I85"/>
    <mergeCell ref="A98:I98"/>
    <mergeCell ref="A105:I105"/>
    <mergeCell ref="M2:N2"/>
    <mergeCell ref="A70:I70"/>
    <mergeCell ref="A1:I1"/>
    <mergeCell ref="B2:D2"/>
    <mergeCell ref="E2:H2"/>
    <mergeCell ref="A4:I4"/>
    <mergeCell ref="A9:I9"/>
    <mergeCell ref="A25:I25"/>
    <mergeCell ref="A41:I41"/>
    <mergeCell ref="A57:I57"/>
    <mergeCell ref="I2:L2"/>
  </mergeCells>
  <pageMargins left="0.7" right="0.74803149606299202" top="0.4" bottom="0.47244094488188998" header="0.511811023622047" footer="0.511811023622047"/>
  <pageSetup paperSize="9" scale="60" fitToWidth="2" fitToHeight="2" orientation="landscape" r:id="rId1"/>
  <headerFooter alignWithMargins="0"/>
  <rowBreaks count="1" manualBreakCount="1">
    <brk id="56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"/>
  <sheetViews>
    <sheetView view="pageBreakPreview" topLeftCell="A46" zoomScaleSheetLayoutView="100" workbookViewId="0">
      <selection activeCell="D62" sqref="D62"/>
    </sheetView>
  </sheetViews>
  <sheetFormatPr defaultRowHeight="14.25" x14ac:dyDescent="0.2"/>
  <cols>
    <col min="1" max="1" width="46.140625" style="94" customWidth="1"/>
    <col min="2" max="2" width="9" style="93" customWidth="1"/>
    <col min="3" max="3" width="7.85546875" style="94" customWidth="1"/>
    <col min="4" max="4" width="11.28515625" style="94" bestFit="1" customWidth="1"/>
    <col min="5" max="5" width="10.42578125" style="154" customWidth="1"/>
    <col min="6" max="6" width="14.42578125" style="94" customWidth="1"/>
    <col min="7" max="7" width="9.140625" style="94" customWidth="1"/>
    <col min="8" max="8" width="8.28515625" style="63" customWidth="1"/>
    <col min="9" max="9" width="11.28515625" style="149" bestFit="1" customWidth="1"/>
    <col min="10" max="16384" width="9.140625" style="94"/>
  </cols>
  <sheetData>
    <row r="1" spans="1:14" ht="18.75" thickBot="1" x14ac:dyDescent="0.3">
      <c r="A1" s="254" t="s">
        <v>266</v>
      </c>
      <c r="B1" s="254"/>
      <c r="C1" s="254"/>
      <c r="D1" s="254"/>
      <c r="E1" s="254"/>
      <c r="F1" s="254"/>
      <c r="G1" s="241"/>
      <c r="H1" s="241"/>
      <c r="I1" s="241"/>
      <c r="J1" s="144"/>
      <c r="K1" s="144"/>
      <c r="L1" s="144"/>
      <c r="M1" s="144"/>
      <c r="N1" s="144"/>
    </row>
    <row r="2" spans="1:14" s="129" customFormat="1" ht="15" thickBot="1" x14ac:dyDescent="0.25">
      <c r="A2" s="211" t="s">
        <v>0</v>
      </c>
      <c r="B2" s="235">
        <v>2009</v>
      </c>
      <c r="C2" s="236"/>
      <c r="D2" s="237"/>
      <c r="E2" s="235">
        <v>2010</v>
      </c>
      <c r="F2" s="236"/>
      <c r="G2" s="236"/>
      <c r="H2" s="237"/>
      <c r="I2" s="235">
        <v>2011</v>
      </c>
      <c r="J2" s="236"/>
      <c r="K2" s="236"/>
      <c r="L2" s="237"/>
      <c r="M2" s="235">
        <v>2012</v>
      </c>
      <c r="N2" s="236"/>
    </row>
    <row r="3" spans="1:14" s="129" customFormat="1" ht="15" thickBot="1" x14ac:dyDescent="0.25">
      <c r="A3" s="211" t="s">
        <v>1</v>
      </c>
      <c r="B3" s="214" t="s">
        <v>2</v>
      </c>
      <c r="C3" s="212" t="s">
        <v>3</v>
      </c>
      <c r="D3" s="213" t="s">
        <v>4</v>
      </c>
      <c r="E3" s="212" t="s">
        <v>5</v>
      </c>
      <c r="F3" s="212" t="s">
        <v>2</v>
      </c>
      <c r="G3" s="211" t="s">
        <v>3</v>
      </c>
      <c r="H3" s="224" t="s">
        <v>4</v>
      </c>
      <c r="I3" s="215" t="s">
        <v>5</v>
      </c>
      <c r="J3" s="215" t="s">
        <v>2</v>
      </c>
      <c r="K3" s="215" t="s">
        <v>3</v>
      </c>
      <c r="L3" s="215" t="s">
        <v>4</v>
      </c>
      <c r="M3" s="215" t="s">
        <v>5</v>
      </c>
      <c r="N3" s="215" t="s">
        <v>2</v>
      </c>
    </row>
    <row r="4" spans="1:14" s="48" customFormat="1" ht="15.75" customHeight="1" x14ac:dyDescent="0.2">
      <c r="A4" s="247" t="s">
        <v>149</v>
      </c>
      <c r="B4" s="247"/>
      <c r="C4" s="247"/>
      <c r="D4" s="247"/>
      <c r="E4" s="247"/>
      <c r="F4" s="247"/>
      <c r="G4" s="247"/>
      <c r="H4" s="247"/>
      <c r="I4" s="247"/>
      <c r="J4" s="143"/>
      <c r="K4" s="69"/>
      <c r="L4" s="69"/>
      <c r="M4" s="69"/>
      <c r="N4" s="69"/>
    </row>
    <row r="5" spans="1:14" x14ac:dyDescent="0.2">
      <c r="A5" s="3" t="s">
        <v>150</v>
      </c>
      <c r="B5" s="69"/>
      <c r="C5" s="5"/>
      <c r="D5" s="5"/>
      <c r="E5" s="86"/>
      <c r="F5" s="5"/>
      <c r="G5" s="43"/>
      <c r="H5" s="69"/>
      <c r="I5" s="5"/>
      <c r="J5" s="144"/>
      <c r="K5" s="69"/>
      <c r="L5" s="69"/>
      <c r="M5" s="69"/>
      <c r="N5" s="69"/>
    </row>
    <row r="6" spans="1:14" x14ac:dyDescent="0.2">
      <c r="A6" s="230" t="s">
        <v>8</v>
      </c>
      <c r="B6" s="43">
        <v>-26.599999999999998</v>
      </c>
      <c r="C6" s="43">
        <v>-33.133333333333333</v>
      </c>
      <c r="D6" s="43">
        <v>-29.8</v>
      </c>
      <c r="E6" s="43">
        <v>-13.383333333333333</v>
      </c>
      <c r="F6" s="43">
        <v>-13.966666666666663</v>
      </c>
      <c r="G6" s="43">
        <v>-11.116666666666665</v>
      </c>
      <c r="H6" s="43">
        <v>4.0166666666666657</v>
      </c>
      <c r="I6" s="43">
        <v>2.9166666666666679</v>
      </c>
      <c r="J6" s="43">
        <v>-3.1833333333333336</v>
      </c>
      <c r="K6" s="43">
        <v>-6.5000000000000027</v>
      </c>
      <c r="L6" s="43">
        <v>-11.299999999999999</v>
      </c>
      <c r="M6" s="43">
        <v>-20.533333333333331</v>
      </c>
      <c r="N6" s="43">
        <v>1.3666666666666671</v>
      </c>
    </row>
    <row r="7" spans="1:14" ht="14.25" customHeight="1" x14ac:dyDescent="0.2">
      <c r="A7" s="230" t="s">
        <v>10</v>
      </c>
      <c r="B7" s="97">
        <v>19.966666666666669</v>
      </c>
      <c r="C7" s="97">
        <v>22.166666666666668</v>
      </c>
      <c r="D7" s="97">
        <v>19.816666666666666</v>
      </c>
      <c r="E7" s="97">
        <v>24.900000000000002</v>
      </c>
      <c r="F7" s="43">
        <v>27.733333333333331</v>
      </c>
      <c r="G7" s="43">
        <v>22.516666666666666</v>
      </c>
      <c r="H7" s="97">
        <v>35.25</v>
      </c>
      <c r="I7" s="97">
        <v>37.1</v>
      </c>
      <c r="J7" s="97">
        <v>33.43333333333333</v>
      </c>
      <c r="K7" s="43">
        <v>40.68333333333333</v>
      </c>
      <c r="L7" s="43">
        <v>26.766666666666666</v>
      </c>
      <c r="M7" s="43">
        <v>25.333333333333332</v>
      </c>
      <c r="N7" s="43">
        <v>43.816666666666663</v>
      </c>
    </row>
    <row r="8" spans="1:14" x14ac:dyDescent="0.2">
      <c r="A8" s="230" t="s">
        <v>86</v>
      </c>
      <c r="B8" s="43">
        <v>24.933333333333334</v>
      </c>
      <c r="C8" s="43">
        <v>26.400000000000002</v>
      </c>
      <c r="D8" s="43">
        <v>15.449999999999998</v>
      </c>
      <c r="E8" s="43">
        <v>28.133333333333336</v>
      </c>
      <c r="F8" s="43">
        <v>37.133333333333333</v>
      </c>
      <c r="G8" s="43">
        <v>32.416666666666664</v>
      </c>
      <c r="H8" s="43">
        <v>43.316666666666663</v>
      </c>
      <c r="I8" s="43">
        <v>38.633333333333333</v>
      </c>
      <c r="J8" s="43">
        <v>45</v>
      </c>
      <c r="K8" s="43">
        <v>41.916666666666664</v>
      </c>
      <c r="L8" s="43">
        <v>27.283333333333331</v>
      </c>
      <c r="M8" s="43">
        <v>25.133333333333329</v>
      </c>
      <c r="N8" s="43">
        <v>43.633333333333333</v>
      </c>
    </row>
    <row r="9" spans="1:14" s="48" customFormat="1" ht="15.75" customHeight="1" x14ac:dyDescent="0.2">
      <c r="A9" s="248" t="s">
        <v>151</v>
      </c>
      <c r="B9" s="248"/>
      <c r="C9" s="248"/>
      <c r="D9" s="248"/>
      <c r="E9" s="248"/>
      <c r="F9" s="248"/>
      <c r="G9" s="248"/>
      <c r="H9" s="248"/>
      <c r="I9" s="248"/>
      <c r="J9" s="145"/>
      <c r="K9" s="43"/>
      <c r="L9" s="43"/>
      <c r="M9" s="43"/>
      <c r="N9" s="43"/>
    </row>
    <row r="10" spans="1:14" x14ac:dyDescent="0.2">
      <c r="A10" s="220" t="s">
        <v>88</v>
      </c>
      <c r="B10" s="43">
        <v>-36.899999999999991</v>
      </c>
      <c r="C10" s="34">
        <v>-39.450000000000003</v>
      </c>
      <c r="D10" s="44">
        <v>-36.25</v>
      </c>
      <c r="E10" s="44">
        <v>-9.3999999999999986</v>
      </c>
      <c r="F10" s="43">
        <v>-3.2499999999999964</v>
      </c>
      <c r="G10" s="43">
        <v>-1.3499999999999979</v>
      </c>
      <c r="H10" s="43">
        <v>7.6499999999999986</v>
      </c>
      <c r="I10" s="34">
        <v>8.4500000000000028</v>
      </c>
      <c r="J10" s="34">
        <v>-6.5500000000000043</v>
      </c>
      <c r="K10" s="43">
        <v>-7.6000000000000014</v>
      </c>
      <c r="L10" s="43">
        <v>-2.8999999999999986</v>
      </c>
      <c r="M10" s="43">
        <v>-28</v>
      </c>
      <c r="N10" s="43">
        <v>-4.4500000000000028</v>
      </c>
    </row>
    <row r="11" spans="1:14" ht="15.75" customHeight="1" x14ac:dyDescent="0.25">
      <c r="A11" s="221" t="s">
        <v>236</v>
      </c>
      <c r="B11" s="43">
        <v>-41.77215189873418</v>
      </c>
      <c r="C11" s="34">
        <v>-36.470588235294116</v>
      </c>
      <c r="D11" s="44">
        <v>-40</v>
      </c>
      <c r="E11" s="44">
        <v>-7</v>
      </c>
      <c r="F11" s="43">
        <v>-25.581395348837209</v>
      </c>
      <c r="G11" s="43">
        <v>-10.389610389610386</v>
      </c>
      <c r="H11" s="43">
        <v>-3.1645569620253191</v>
      </c>
      <c r="I11" s="34">
        <v>-8.59375</v>
      </c>
      <c r="J11" s="34">
        <v>-11.805555555555557</v>
      </c>
      <c r="K11" s="43">
        <v>-16.129032258064509</v>
      </c>
      <c r="L11" s="43">
        <v>-11.904761904761905</v>
      </c>
      <c r="M11" s="43">
        <v>-41.379310344827587</v>
      </c>
      <c r="N11" s="43">
        <v>-19.841269841269842</v>
      </c>
    </row>
    <row r="12" spans="1:14" ht="15.75" customHeight="1" x14ac:dyDescent="0.25">
      <c r="A12" s="221" t="s">
        <v>237</v>
      </c>
      <c r="B12" s="43">
        <v>-33.333333333333329</v>
      </c>
      <c r="C12" s="34">
        <v>-38.15789473684211</v>
      </c>
      <c r="D12" s="44">
        <v>-31.914893617021274</v>
      </c>
      <c r="E12" s="44">
        <v>-15.454545454545453</v>
      </c>
      <c r="F12" s="43">
        <v>-2.8301886792452819</v>
      </c>
      <c r="G12" s="43">
        <v>7.6388888888888857</v>
      </c>
      <c r="H12" s="43">
        <v>18.55670103092784</v>
      </c>
      <c r="I12" s="34">
        <v>12.987012987012989</v>
      </c>
      <c r="J12" s="34">
        <v>3.5714285714285694</v>
      </c>
      <c r="K12" s="43">
        <v>-4.1176470588235361</v>
      </c>
      <c r="L12" s="43">
        <v>-6.3291139240506347</v>
      </c>
      <c r="M12" s="43">
        <v>-26.886792452830193</v>
      </c>
      <c r="N12" s="43">
        <v>0.90909090909091361</v>
      </c>
    </row>
    <row r="13" spans="1:14" ht="15.75" customHeight="1" x14ac:dyDescent="0.25">
      <c r="A13" s="222" t="s">
        <v>238</v>
      </c>
      <c r="B13" s="43">
        <v>-40.277777777777771</v>
      </c>
      <c r="C13" s="34">
        <v>-58.823529411764717</v>
      </c>
      <c r="D13" s="44">
        <v>-40</v>
      </c>
      <c r="E13" s="44">
        <v>-2</v>
      </c>
      <c r="F13" s="43">
        <v>18.18181818181818</v>
      </c>
      <c r="G13" s="43">
        <v>-12</v>
      </c>
      <c r="H13" s="43">
        <v>1.6666666666666679</v>
      </c>
      <c r="I13" s="34">
        <v>29.268292682926834</v>
      </c>
      <c r="J13" s="34">
        <v>-2.0408163265306101</v>
      </c>
      <c r="K13" s="43">
        <v>-10</v>
      </c>
      <c r="L13" s="43">
        <v>16.666666666666664</v>
      </c>
      <c r="M13" s="43">
        <v>-19.354838709677416</v>
      </c>
      <c r="N13" s="43">
        <v>3.9473684210526336</v>
      </c>
    </row>
    <row r="14" spans="1:14" ht="15.75" x14ac:dyDescent="0.25">
      <c r="A14" s="222" t="s">
        <v>239</v>
      </c>
      <c r="B14" s="43">
        <v>-47.72727272727272</v>
      </c>
      <c r="C14" s="34">
        <v>-42.857142857142854</v>
      </c>
      <c r="D14" s="44">
        <v>-50</v>
      </c>
      <c r="E14" s="44">
        <v>0</v>
      </c>
      <c r="F14" s="43">
        <v>-10</v>
      </c>
      <c r="G14" s="43">
        <v>24.999999999999996</v>
      </c>
      <c r="H14" s="43">
        <v>6.4516129032258043</v>
      </c>
      <c r="I14" s="34">
        <v>0</v>
      </c>
      <c r="J14" s="34">
        <v>-26.190476190476186</v>
      </c>
      <c r="K14" s="43">
        <v>31.25</v>
      </c>
      <c r="L14" s="43">
        <v>8.3333333333333321</v>
      </c>
      <c r="M14" s="43">
        <v>-22.916666666666661</v>
      </c>
      <c r="N14" s="43">
        <v>-2.7027027027027035</v>
      </c>
    </row>
    <row r="15" spans="1:14" ht="14.25" customHeight="1" x14ac:dyDescent="0.2">
      <c r="A15" s="220" t="s">
        <v>93</v>
      </c>
      <c r="B15" s="43">
        <v>-29.400000000000002</v>
      </c>
      <c r="C15" s="34">
        <v>-36.25</v>
      </c>
      <c r="D15" s="44">
        <v>-25.75</v>
      </c>
      <c r="E15" s="44">
        <v>-14.049999999999997</v>
      </c>
      <c r="F15" s="43">
        <v>-28.05</v>
      </c>
      <c r="G15" s="43">
        <v>-15.899999999999999</v>
      </c>
      <c r="H15" s="43">
        <v>-7</v>
      </c>
      <c r="I15" s="34">
        <v>-9.5</v>
      </c>
      <c r="J15" s="34">
        <v>-13.599999999999998</v>
      </c>
      <c r="K15" s="43">
        <v>-16.600000000000005</v>
      </c>
      <c r="L15" s="43">
        <v>-23.099999999999998</v>
      </c>
      <c r="M15" s="43">
        <v>-16.399999999999999</v>
      </c>
      <c r="N15" s="43">
        <v>-10.45</v>
      </c>
    </row>
    <row r="16" spans="1:14" ht="15.75" customHeight="1" x14ac:dyDescent="0.25">
      <c r="A16" s="221" t="s">
        <v>236</v>
      </c>
      <c r="B16" s="43">
        <v>-28.205128205128204</v>
      </c>
      <c r="C16" s="34">
        <v>-31.5</v>
      </c>
      <c r="D16" s="44">
        <v>-18.333333333333336</v>
      </c>
      <c r="E16" s="44">
        <v>-18</v>
      </c>
      <c r="F16" s="43">
        <v>-4.651162790697672</v>
      </c>
      <c r="G16" s="43">
        <v>-33.766233766233768</v>
      </c>
      <c r="H16" s="43">
        <v>-6.9620253164556978</v>
      </c>
      <c r="I16" s="34">
        <v>-11.71875</v>
      </c>
      <c r="J16" s="34">
        <v>-22.916666666666671</v>
      </c>
      <c r="K16" s="43">
        <v>-25.806451612903228</v>
      </c>
      <c r="L16" s="43">
        <v>-45.238095238095241</v>
      </c>
      <c r="M16" s="43">
        <v>-8.6206896551724164</v>
      </c>
      <c r="N16" s="43">
        <v>-30.158730158730158</v>
      </c>
    </row>
    <row r="17" spans="1:14" ht="15.75" customHeight="1" x14ac:dyDescent="0.25">
      <c r="A17" s="221" t="s">
        <v>237</v>
      </c>
      <c r="B17" s="43">
        <v>-34</v>
      </c>
      <c r="C17" s="34">
        <v>-24.5</v>
      </c>
      <c r="D17" s="44">
        <v>-30.319148936170212</v>
      </c>
      <c r="E17" s="44">
        <v>-19.090909090909086</v>
      </c>
      <c r="F17" s="43">
        <v>-20.754716981132081</v>
      </c>
      <c r="G17" s="43">
        <v>-27.777777777777771</v>
      </c>
      <c r="H17" s="43">
        <v>-3.0927835051546388</v>
      </c>
      <c r="I17" s="34">
        <v>-14.285714285714285</v>
      </c>
      <c r="J17" s="34">
        <v>-12.500000000000004</v>
      </c>
      <c r="K17" s="43">
        <v>-17.647058823529409</v>
      </c>
      <c r="L17" s="43">
        <v>-13.291139240506332</v>
      </c>
      <c r="M17" s="43">
        <v>-19.811320754716984</v>
      </c>
      <c r="N17" s="43">
        <v>-13.181818181818183</v>
      </c>
    </row>
    <row r="18" spans="1:14" ht="31.5" customHeight="1" x14ac:dyDescent="0.25">
      <c r="A18" s="222" t="s">
        <v>240</v>
      </c>
      <c r="B18" s="43">
        <v>-25</v>
      </c>
      <c r="C18" s="34">
        <v>-6.5</v>
      </c>
      <c r="D18" s="44">
        <v>-23.333333333333332</v>
      </c>
      <c r="E18" s="44">
        <v>2</v>
      </c>
      <c r="F18" s="43">
        <v>0</v>
      </c>
      <c r="G18" s="43">
        <v>-18</v>
      </c>
      <c r="H18" s="43">
        <v>-8.3333333333333339</v>
      </c>
      <c r="I18" s="34">
        <v>8.5365853658536572</v>
      </c>
      <c r="J18" s="34">
        <v>-12.244897959183678</v>
      </c>
      <c r="K18" s="43">
        <v>4.2857142857142847</v>
      </c>
      <c r="L18" s="43">
        <v>-8.3333333333333357</v>
      </c>
      <c r="M18" s="43">
        <v>-18.548387096774199</v>
      </c>
      <c r="N18" s="43">
        <v>11.842105263157894</v>
      </c>
    </row>
    <row r="19" spans="1:14" ht="15.75" x14ac:dyDescent="0.25">
      <c r="A19" s="222" t="s">
        <v>239</v>
      </c>
      <c r="B19" s="43">
        <v>-16.666666666666664</v>
      </c>
      <c r="C19" s="34">
        <v>-4.5</v>
      </c>
      <c r="D19" s="44">
        <v>-41.666666666666657</v>
      </c>
      <c r="E19" s="44">
        <v>25</v>
      </c>
      <c r="F19" s="43">
        <v>10</v>
      </c>
      <c r="G19" s="43">
        <v>-12.499999999999996</v>
      </c>
      <c r="H19" s="43">
        <v>-17.741935483870968</v>
      </c>
      <c r="I19" s="34">
        <v>-29.166666666666671</v>
      </c>
      <c r="J19" s="34">
        <v>11.904761904761902</v>
      </c>
      <c r="K19" s="43">
        <v>-25</v>
      </c>
      <c r="L19" s="43">
        <v>-12.500000000000004</v>
      </c>
      <c r="M19" s="43">
        <v>-14.583333333333336</v>
      </c>
      <c r="N19" s="43">
        <v>8.1081081081081088</v>
      </c>
    </row>
    <row r="20" spans="1:14" ht="14.25" customHeight="1" x14ac:dyDescent="0.2">
      <c r="A20" s="220" t="s">
        <v>95</v>
      </c>
      <c r="B20" s="43">
        <v>-13.5</v>
      </c>
      <c r="C20" s="34">
        <v>-23.699999999999996</v>
      </c>
      <c r="D20" s="44">
        <v>-27.4</v>
      </c>
      <c r="E20" s="44">
        <v>-16.700000000000003</v>
      </c>
      <c r="F20" s="43">
        <v>-10.599999999999998</v>
      </c>
      <c r="G20" s="43">
        <v>-16.100000000000001</v>
      </c>
      <c r="H20" s="43">
        <v>11.399999999999999</v>
      </c>
      <c r="I20" s="34">
        <v>9.8000000000000007</v>
      </c>
      <c r="J20" s="34">
        <v>10.600000000000001</v>
      </c>
      <c r="K20" s="43">
        <v>4.6999999999999993</v>
      </c>
      <c r="L20" s="43">
        <v>-7.9000000000000021</v>
      </c>
      <c r="M20" s="43">
        <v>-17.2</v>
      </c>
      <c r="N20" s="43">
        <v>19.000000000000004</v>
      </c>
    </row>
    <row r="21" spans="1:14" ht="15.75" x14ac:dyDescent="0.25">
      <c r="A21" s="221" t="s">
        <v>236</v>
      </c>
      <c r="B21" s="43">
        <v>-5.0632911392405049</v>
      </c>
      <c r="C21" s="34">
        <v>-16.470588235294116</v>
      </c>
      <c r="D21" s="44">
        <v>-33.333333333333336</v>
      </c>
      <c r="E21" s="44">
        <v>-15.999999999999998</v>
      </c>
      <c r="F21" s="43">
        <v>-13.953488372093027</v>
      </c>
      <c r="G21" s="43">
        <v>-27.272727272727277</v>
      </c>
      <c r="H21" s="43">
        <v>-3.7974683544303787</v>
      </c>
      <c r="I21" s="34">
        <v>-15.625</v>
      </c>
      <c r="J21" s="34">
        <v>12.5</v>
      </c>
      <c r="K21" s="43">
        <v>-3.2258064516129039</v>
      </c>
      <c r="L21" s="43">
        <v>-26.984126984126984</v>
      </c>
      <c r="M21" s="43">
        <v>-12.068965517241374</v>
      </c>
      <c r="N21" s="43">
        <v>36.507936507936506</v>
      </c>
    </row>
    <row r="22" spans="1:14" ht="15.75" customHeight="1" x14ac:dyDescent="0.25">
      <c r="A22" s="221" t="s">
        <v>237</v>
      </c>
      <c r="B22" s="43">
        <v>-15.686274509803926</v>
      </c>
      <c r="C22" s="34">
        <v>-27.631578947368418</v>
      </c>
      <c r="D22" s="44">
        <v>-17.021276595744684</v>
      </c>
      <c r="E22" s="44">
        <v>-25.45454545454545</v>
      </c>
      <c r="F22" s="43">
        <v>-1.8867924528301891</v>
      </c>
      <c r="G22" s="43">
        <v>-5.5555555555555571</v>
      </c>
      <c r="H22" s="43">
        <v>-9.8969072164947995</v>
      </c>
      <c r="I22" s="34">
        <v>27.272727272727277</v>
      </c>
      <c r="J22" s="34">
        <v>5.3571428571428541</v>
      </c>
      <c r="K22" s="43">
        <v>2.3529411764705905</v>
      </c>
      <c r="L22" s="43">
        <v>-6.3291139240506347</v>
      </c>
      <c r="M22" s="43">
        <v>-21.698113207547166</v>
      </c>
      <c r="N22" s="43">
        <v>14.545454545454545</v>
      </c>
    </row>
    <row r="23" spans="1:14" ht="15.75" customHeight="1" x14ac:dyDescent="0.25">
      <c r="A23" s="222" t="s">
        <v>240</v>
      </c>
      <c r="B23" s="43">
        <v>-27.777777777777782</v>
      </c>
      <c r="C23" s="34">
        <v>-52.941176470588239</v>
      </c>
      <c r="D23" s="44">
        <v>-53.333333333333336</v>
      </c>
      <c r="E23" s="44">
        <v>-4.0000000000000036</v>
      </c>
      <c r="F23" s="43">
        <v>-27.27272727272727</v>
      </c>
      <c r="G23" s="43">
        <v>-11.999999999999996</v>
      </c>
      <c r="H23" s="43">
        <v>-23.333333333333332</v>
      </c>
      <c r="I23" s="34">
        <v>7.3170731707317103</v>
      </c>
      <c r="J23" s="34">
        <v>24.489795918367349</v>
      </c>
      <c r="K23" s="43">
        <v>17.142857142857142</v>
      </c>
      <c r="L23" s="43">
        <v>-2.7777777777777786</v>
      </c>
      <c r="M23" s="43">
        <v>-19.35483870967742</v>
      </c>
      <c r="N23" s="43">
        <v>13.157894736842104</v>
      </c>
    </row>
    <row r="24" spans="1:14" ht="15.75" customHeight="1" x14ac:dyDescent="0.25">
      <c r="A24" s="222" t="s">
        <v>239</v>
      </c>
      <c r="B24" s="43">
        <v>4.5454545454545432</v>
      </c>
      <c r="C24" s="34">
        <v>0</v>
      </c>
      <c r="D24" s="44">
        <v>0</v>
      </c>
      <c r="E24" s="44">
        <v>50</v>
      </c>
      <c r="F24" s="43">
        <v>0</v>
      </c>
      <c r="G24" s="43">
        <v>-16.666666666666664</v>
      </c>
      <c r="H24" s="43">
        <v>25.806451612903228</v>
      </c>
      <c r="I24" s="34">
        <v>41.666666666666671</v>
      </c>
      <c r="J24" s="34">
        <v>-14.285714285714285</v>
      </c>
      <c r="K24" s="43">
        <v>37.5</v>
      </c>
      <c r="L24" s="43">
        <v>66.666666666666671</v>
      </c>
      <c r="M24" s="43">
        <v>-4.1666666666666714</v>
      </c>
      <c r="N24" s="43">
        <v>8.1081081081081088</v>
      </c>
    </row>
    <row r="25" spans="1:14" s="48" customFormat="1" x14ac:dyDescent="0.2">
      <c r="A25" s="248" t="s">
        <v>96</v>
      </c>
      <c r="B25" s="248"/>
      <c r="C25" s="248"/>
      <c r="D25" s="248"/>
      <c r="E25" s="248"/>
      <c r="F25" s="248"/>
      <c r="G25" s="248"/>
      <c r="H25" s="248"/>
      <c r="I25" s="248"/>
      <c r="J25" s="145"/>
      <c r="K25" s="43"/>
      <c r="L25" s="43"/>
      <c r="M25" s="43"/>
      <c r="N25" s="43"/>
    </row>
    <row r="26" spans="1:14" x14ac:dyDescent="0.2">
      <c r="A26" s="220" t="s">
        <v>88</v>
      </c>
      <c r="B26" s="97">
        <v>-4.1000000000000014</v>
      </c>
      <c r="C26" s="98">
        <v>-8.0999999999999979</v>
      </c>
      <c r="D26" s="44">
        <v>-5.25</v>
      </c>
      <c r="E26" s="44">
        <v>14.100000000000001</v>
      </c>
      <c r="F26" s="43">
        <v>30.4</v>
      </c>
      <c r="G26" s="43">
        <v>23.949999999999996</v>
      </c>
      <c r="H26" s="97">
        <v>28.950000000000003</v>
      </c>
      <c r="I26" s="98">
        <v>38.700000000000003</v>
      </c>
      <c r="J26" s="98">
        <v>42.699999999999996</v>
      </c>
      <c r="K26" s="43">
        <v>34.65</v>
      </c>
      <c r="L26" s="43">
        <v>4.8999999999999986</v>
      </c>
      <c r="M26" s="43">
        <v>18.399999999999999</v>
      </c>
      <c r="N26" s="43">
        <v>36.65</v>
      </c>
    </row>
    <row r="27" spans="1:14" ht="15.75" x14ac:dyDescent="0.25">
      <c r="A27" s="221" t="s">
        <v>236</v>
      </c>
      <c r="B27" s="43">
        <v>-10.576923076923073</v>
      </c>
      <c r="C27" s="34">
        <v>-8.7301587301587276</v>
      </c>
      <c r="D27" s="44">
        <v>-21.05263157894737</v>
      </c>
      <c r="E27" s="44">
        <v>25.806451612903228</v>
      </c>
      <c r="F27" s="43">
        <v>19.117647058823525</v>
      </c>
      <c r="G27" s="43">
        <v>16.666666666666671</v>
      </c>
      <c r="H27" s="43">
        <v>3.75</v>
      </c>
      <c r="I27" s="34">
        <v>34.782608695652172</v>
      </c>
      <c r="J27" s="34">
        <v>20.833333333333336</v>
      </c>
      <c r="K27" s="43">
        <v>4.8780487804878021</v>
      </c>
      <c r="L27" s="43">
        <v>-8.3333333333333286</v>
      </c>
      <c r="M27" s="43">
        <v>-11.956521739130423</v>
      </c>
      <c r="N27" s="43">
        <v>34.693877551020407</v>
      </c>
    </row>
    <row r="28" spans="1:14" ht="15.75" x14ac:dyDescent="0.25">
      <c r="A28" s="221" t="s">
        <v>237</v>
      </c>
      <c r="B28" s="43">
        <v>-6.0714285714285694</v>
      </c>
      <c r="C28" s="34">
        <v>-4.0229885057471293</v>
      </c>
      <c r="D28" s="44">
        <v>-1.8018018018018047</v>
      </c>
      <c r="E28" s="44">
        <v>3.4722222222222214</v>
      </c>
      <c r="F28" s="43">
        <v>26.92307692307692</v>
      </c>
      <c r="G28" s="43">
        <v>29.285714285714285</v>
      </c>
      <c r="H28" s="43">
        <v>39.583333333333329</v>
      </c>
      <c r="I28" s="34">
        <v>41.860465116279073</v>
      </c>
      <c r="J28" s="34">
        <v>46.753246753246749</v>
      </c>
      <c r="K28" s="43">
        <v>45.833333333333329</v>
      </c>
      <c r="L28" s="43">
        <v>-2.6315789473684248</v>
      </c>
      <c r="M28" s="43">
        <v>13.761467889908261</v>
      </c>
      <c r="N28" s="43">
        <v>43.604651162790695</v>
      </c>
    </row>
    <row r="29" spans="1:14" ht="15.75" x14ac:dyDescent="0.25">
      <c r="A29" s="222" t="s">
        <v>238</v>
      </c>
      <c r="B29" s="43">
        <v>4.7297297297297263</v>
      </c>
      <c r="C29" s="34">
        <v>-14.58333333333333</v>
      </c>
      <c r="D29" s="44">
        <v>11.666666666666668</v>
      </c>
      <c r="E29" s="44">
        <v>25.000000000000007</v>
      </c>
      <c r="F29" s="43">
        <v>44.230769230769234</v>
      </c>
      <c r="G29" s="43">
        <v>20.588235294117649</v>
      </c>
      <c r="H29" s="43">
        <v>28.75</v>
      </c>
      <c r="I29" s="34">
        <v>35.714285714285722</v>
      </c>
      <c r="J29" s="34">
        <v>37.5</v>
      </c>
      <c r="K29" s="43">
        <v>40.625</v>
      </c>
      <c r="L29" s="43">
        <v>35</v>
      </c>
      <c r="M29" s="43">
        <v>40.000000000000007</v>
      </c>
      <c r="N29" s="43">
        <v>43.617021276595743</v>
      </c>
    </row>
    <row r="30" spans="1:14" ht="15.75" x14ac:dyDescent="0.25">
      <c r="A30" s="222" t="s">
        <v>239</v>
      </c>
      <c r="B30" s="43">
        <v>2.2727272727272698</v>
      </c>
      <c r="C30" s="34">
        <v>-22.727272727272727</v>
      </c>
      <c r="D30" s="44">
        <v>-31.818181818181813</v>
      </c>
      <c r="E30" s="44">
        <v>40</v>
      </c>
      <c r="F30" s="43">
        <v>50</v>
      </c>
      <c r="G30" s="43">
        <v>42.307692307692314</v>
      </c>
      <c r="H30" s="43">
        <v>21.621621621621628</v>
      </c>
      <c r="I30" s="34">
        <v>42.307692307692307</v>
      </c>
      <c r="J30" s="34">
        <v>62.162162162162168</v>
      </c>
      <c r="K30" s="43">
        <v>35.294117647058826</v>
      </c>
      <c r="L30" s="43">
        <v>16.666666666666661</v>
      </c>
      <c r="M30" s="43">
        <v>35</v>
      </c>
      <c r="N30" s="43">
        <v>24.242424242424242</v>
      </c>
    </row>
    <row r="31" spans="1:14" x14ac:dyDescent="0.2">
      <c r="A31" s="220" t="s">
        <v>93</v>
      </c>
      <c r="B31" s="43">
        <v>2.3000000000000007</v>
      </c>
      <c r="C31" s="44">
        <v>-7.5999999999999979</v>
      </c>
      <c r="D31" s="44">
        <v>-13.7</v>
      </c>
      <c r="E31" s="79">
        <v>-3.8000000000000007</v>
      </c>
      <c r="F31" s="43">
        <v>6.5</v>
      </c>
      <c r="G31" s="43">
        <v>10.8</v>
      </c>
      <c r="H31" s="43">
        <v>20.700000000000003</v>
      </c>
      <c r="I31" s="44">
        <v>22.6</v>
      </c>
      <c r="J31" s="44">
        <v>35.4</v>
      </c>
      <c r="K31" s="43">
        <v>26.299999999999997</v>
      </c>
      <c r="L31" s="43">
        <v>4.6999999999999993</v>
      </c>
      <c r="M31" s="43">
        <v>-4.3999999999999986</v>
      </c>
      <c r="N31" s="43">
        <v>19</v>
      </c>
    </row>
    <row r="32" spans="1:14" ht="15.75" x14ac:dyDescent="0.25">
      <c r="A32" s="221" t="s">
        <v>236</v>
      </c>
      <c r="B32" s="43">
        <v>8.1632653061224474</v>
      </c>
      <c r="C32" s="34">
        <v>-1.5873015873015888</v>
      </c>
      <c r="D32" s="44">
        <v>-28.947368421052634</v>
      </c>
      <c r="E32" s="44">
        <v>-6.4516129032258043</v>
      </c>
      <c r="F32" s="43">
        <v>14.285714285714292</v>
      </c>
      <c r="G32" s="43">
        <v>-1.4492753623188399</v>
      </c>
      <c r="H32" s="43">
        <v>-5</v>
      </c>
      <c r="I32" s="34">
        <v>17.391304347826082</v>
      </c>
      <c r="J32" s="34">
        <v>22.222222222222218</v>
      </c>
      <c r="K32" s="43">
        <v>24.390243902439021</v>
      </c>
      <c r="L32" s="43">
        <v>-11.666666666666668</v>
      </c>
      <c r="M32" s="43">
        <v>-21.739130434782609</v>
      </c>
      <c r="N32" s="43">
        <v>32.653061224489797</v>
      </c>
    </row>
    <row r="33" spans="1:14" ht="15.75" x14ac:dyDescent="0.25">
      <c r="A33" s="221" t="s">
        <v>241</v>
      </c>
      <c r="B33" s="43">
        <v>2.9629629629629655</v>
      </c>
      <c r="C33" s="34">
        <v>-6.8965517241379288</v>
      </c>
      <c r="D33" s="44">
        <v>-3.6036036036036023</v>
      </c>
      <c r="E33" s="44">
        <v>-2.7777777777777821</v>
      </c>
      <c r="F33" s="43">
        <v>2.777777777777775</v>
      </c>
      <c r="G33" s="43">
        <v>17.142857142857142</v>
      </c>
      <c r="H33" s="43">
        <v>16.666666666666668</v>
      </c>
      <c r="I33" s="34">
        <v>18.604651162790695</v>
      </c>
      <c r="J33" s="34">
        <v>36.363636363636367</v>
      </c>
      <c r="K33" s="43">
        <v>22.61904761904762</v>
      </c>
      <c r="L33" s="43">
        <v>-5.263157894736846</v>
      </c>
      <c r="M33" s="43">
        <v>-12.844036697247709</v>
      </c>
      <c r="N33" s="43">
        <v>9.3023255813953494</v>
      </c>
    </row>
    <row r="34" spans="1:14" ht="15.75" x14ac:dyDescent="0.25">
      <c r="A34" s="222" t="s">
        <v>238</v>
      </c>
      <c r="B34" s="43">
        <v>-1.3157894736842088</v>
      </c>
      <c r="C34" s="34">
        <v>-25</v>
      </c>
      <c r="D34" s="44">
        <v>-30</v>
      </c>
      <c r="E34" s="44">
        <v>-4.1666666666666643</v>
      </c>
      <c r="F34" s="43">
        <v>18.518518518518515</v>
      </c>
      <c r="G34" s="43">
        <v>11.764705882352946</v>
      </c>
      <c r="H34" s="43">
        <v>42.5</v>
      </c>
      <c r="I34" s="34">
        <v>36.734693877551024</v>
      </c>
      <c r="J34" s="34">
        <v>35.416666666666671</v>
      </c>
      <c r="K34" s="43">
        <v>33.333333333333329</v>
      </c>
      <c r="L34" s="43">
        <v>32.5</v>
      </c>
      <c r="M34" s="43">
        <v>13.846153846153847</v>
      </c>
      <c r="N34" s="43">
        <v>10.638297872340425</v>
      </c>
    </row>
    <row r="35" spans="1:14" ht="15.75" x14ac:dyDescent="0.25">
      <c r="A35" s="222" t="s">
        <v>242</v>
      </c>
      <c r="B35" s="43">
        <v>4.7619047619047628</v>
      </c>
      <c r="C35" s="34">
        <v>-9.0909090909090917</v>
      </c>
      <c r="D35" s="44">
        <v>-18.18181818181818</v>
      </c>
      <c r="E35" s="44">
        <v>0</v>
      </c>
      <c r="F35" s="43">
        <v>-16.666666666666664</v>
      </c>
      <c r="G35" s="43">
        <v>38.46153846153846</v>
      </c>
      <c r="H35" s="43">
        <v>37.837837837837839</v>
      </c>
      <c r="I35" s="34">
        <v>15.384615384615385</v>
      </c>
      <c r="J35" s="34">
        <v>45.945945945945944</v>
      </c>
      <c r="K35" s="43">
        <v>29.411764705882355</v>
      </c>
      <c r="L35" s="43">
        <v>46.666666666666664</v>
      </c>
      <c r="M35" s="43">
        <v>13.333333333333329</v>
      </c>
      <c r="N35" s="43">
        <v>27.27272727272727</v>
      </c>
    </row>
    <row r="36" spans="1:14" ht="14.25" customHeight="1" x14ac:dyDescent="0.2">
      <c r="A36" s="220" t="s">
        <v>95</v>
      </c>
      <c r="B36" s="43">
        <v>61.7</v>
      </c>
      <c r="C36" s="34">
        <v>82.199999999999989</v>
      </c>
      <c r="D36" s="44">
        <v>78.400000000000006</v>
      </c>
      <c r="E36" s="44">
        <v>64.400000000000006</v>
      </c>
      <c r="F36" s="43">
        <v>46.3</v>
      </c>
      <c r="G36" s="43">
        <v>32.799999999999997</v>
      </c>
      <c r="H36" s="43">
        <v>56.1</v>
      </c>
      <c r="I36" s="34">
        <v>50</v>
      </c>
      <c r="J36" s="34">
        <v>22.2</v>
      </c>
      <c r="K36" s="43">
        <v>61.099999999999994</v>
      </c>
      <c r="L36" s="43">
        <v>70.7</v>
      </c>
      <c r="M36" s="43">
        <v>62.000000000000007</v>
      </c>
      <c r="N36" s="43">
        <v>75.8</v>
      </c>
    </row>
    <row r="37" spans="1:14" ht="15.75" x14ac:dyDescent="0.25">
      <c r="A37" s="221" t="s">
        <v>243</v>
      </c>
      <c r="B37" s="43">
        <v>56</v>
      </c>
      <c r="C37" s="34">
        <v>92.063492063492063</v>
      </c>
      <c r="D37" s="44">
        <v>73.684210526315795</v>
      </c>
      <c r="E37" s="44">
        <v>64.516129032258064</v>
      </c>
      <c r="F37" s="43">
        <v>29.411764705882351</v>
      </c>
      <c r="G37" s="43">
        <v>26.086956521739129</v>
      </c>
      <c r="H37" s="43">
        <v>80</v>
      </c>
      <c r="I37" s="34">
        <v>43.478260869565226</v>
      </c>
      <c r="J37" s="34">
        <v>49.999999999999993</v>
      </c>
      <c r="K37" s="43">
        <v>60.975609756097562</v>
      </c>
      <c r="L37" s="43">
        <v>68.333333333333343</v>
      </c>
      <c r="M37" s="43">
        <v>73.913043478260875</v>
      </c>
      <c r="N37" s="43">
        <v>75.510204081632651</v>
      </c>
    </row>
    <row r="38" spans="1:14" ht="15.75" x14ac:dyDescent="0.25">
      <c r="A38" s="221" t="s">
        <v>244</v>
      </c>
      <c r="B38" s="43">
        <v>63.829787234042556</v>
      </c>
      <c r="C38" s="34">
        <v>80.459770114942529</v>
      </c>
      <c r="D38" s="44">
        <v>79.27927927927928</v>
      </c>
      <c r="E38" s="44">
        <v>69.444444444444443</v>
      </c>
      <c r="F38" s="43">
        <v>63.46153846153846</v>
      </c>
      <c r="G38" s="43">
        <v>37.142857142857139</v>
      </c>
      <c r="H38" s="43">
        <v>39.166666666666657</v>
      </c>
      <c r="I38" s="34">
        <v>60.465116279069775</v>
      </c>
      <c r="J38" s="34">
        <v>23.376623376623378</v>
      </c>
      <c r="K38" s="43">
        <v>71.428571428571445</v>
      </c>
      <c r="L38" s="43">
        <v>68.421052631578959</v>
      </c>
      <c r="M38" s="43">
        <v>63.302752293577981</v>
      </c>
      <c r="N38" s="43">
        <v>76.744186046511629</v>
      </c>
    </row>
    <row r="39" spans="1:14" ht="15.75" x14ac:dyDescent="0.25">
      <c r="A39" s="222" t="s">
        <v>238</v>
      </c>
      <c r="B39" s="43">
        <v>69.333333333333329</v>
      </c>
      <c r="C39" s="44">
        <v>66.666666666666671</v>
      </c>
      <c r="D39" s="44">
        <v>73.333333333333329</v>
      </c>
      <c r="E39" s="44">
        <v>41.666666666666664</v>
      </c>
      <c r="F39" s="43">
        <v>38.461538461538467</v>
      </c>
      <c r="G39" s="43">
        <v>35.294117647058826</v>
      </c>
      <c r="H39" s="43">
        <v>77.5</v>
      </c>
      <c r="I39" s="44">
        <v>30.612244897959187</v>
      </c>
      <c r="J39" s="44">
        <v>4.1666666666666714</v>
      </c>
      <c r="K39" s="43">
        <v>54.166666666666657</v>
      </c>
      <c r="L39" s="43">
        <v>75</v>
      </c>
      <c r="M39" s="43">
        <v>50.769230769230759</v>
      </c>
      <c r="N39" s="43">
        <v>76.59574468085107</v>
      </c>
    </row>
    <row r="40" spans="1:14" ht="15.75" x14ac:dyDescent="0.25">
      <c r="A40" s="222" t="s">
        <v>239</v>
      </c>
      <c r="B40" s="43">
        <v>54.545454545454547</v>
      </c>
      <c r="C40" s="34">
        <v>72.727272727272734</v>
      </c>
      <c r="D40" s="44">
        <v>100</v>
      </c>
      <c r="E40" s="44">
        <v>100</v>
      </c>
      <c r="F40" s="43">
        <v>36.36363636363636</v>
      </c>
      <c r="G40" s="43">
        <v>38.461538461538467</v>
      </c>
      <c r="H40" s="43">
        <v>62.162162162162161</v>
      </c>
      <c r="I40" s="34">
        <v>76.92307692307692</v>
      </c>
      <c r="J40" s="34">
        <v>16.216216216216218</v>
      </c>
      <c r="K40" s="43">
        <v>29.411764705882355</v>
      </c>
      <c r="L40" s="43">
        <v>80</v>
      </c>
      <c r="M40" s="43">
        <v>63.333333333333336</v>
      </c>
      <c r="N40" s="43">
        <v>74.242424242424249</v>
      </c>
    </row>
    <row r="41" spans="1:14" s="48" customFormat="1" x14ac:dyDescent="0.2">
      <c r="A41" s="248" t="s">
        <v>101</v>
      </c>
      <c r="B41" s="248"/>
      <c r="C41" s="248"/>
      <c r="D41" s="248"/>
      <c r="E41" s="248"/>
      <c r="F41" s="248"/>
      <c r="G41" s="248"/>
      <c r="H41" s="248"/>
      <c r="I41" s="248"/>
      <c r="J41" s="152"/>
      <c r="K41" s="43"/>
      <c r="L41" s="43"/>
      <c r="M41" s="43"/>
      <c r="N41" s="43"/>
    </row>
    <row r="42" spans="1:14" x14ac:dyDescent="0.2">
      <c r="A42" s="220" t="s">
        <v>88</v>
      </c>
      <c r="B42" s="43">
        <v>5.7999999999999972</v>
      </c>
      <c r="C42" s="34">
        <v>10.050000000000001</v>
      </c>
      <c r="D42" s="44">
        <v>2.15</v>
      </c>
      <c r="E42" s="44">
        <v>23.9</v>
      </c>
      <c r="F42" s="43">
        <v>39.85</v>
      </c>
      <c r="G42" s="43">
        <v>33.049999999999997</v>
      </c>
      <c r="H42" s="43">
        <v>37.599999999999994</v>
      </c>
      <c r="I42" s="34">
        <v>45.55</v>
      </c>
      <c r="J42" s="34">
        <v>46.199999999999996</v>
      </c>
      <c r="K42" s="43">
        <v>41.05</v>
      </c>
      <c r="L42" s="43">
        <v>14.899999999999999</v>
      </c>
      <c r="M42" s="43">
        <v>19.799999999999997</v>
      </c>
      <c r="N42" s="43">
        <v>38.700000000000003</v>
      </c>
    </row>
    <row r="43" spans="1:14" ht="18" customHeight="1" x14ac:dyDescent="0.25">
      <c r="A43" s="221" t="s">
        <v>236</v>
      </c>
      <c r="B43" s="43">
        <v>-25.675675675675677</v>
      </c>
      <c r="C43" s="34">
        <v>7.4468085106382986</v>
      </c>
      <c r="D43" s="44">
        <v>-26.5625</v>
      </c>
      <c r="E43" s="44">
        <v>23.809523809523807</v>
      </c>
      <c r="F43" s="43">
        <v>21.428571428571427</v>
      </c>
      <c r="G43" s="43">
        <v>30.701754385964904</v>
      </c>
      <c r="H43" s="43">
        <v>23.529411764705884</v>
      </c>
      <c r="I43" s="34">
        <v>12.857142857142858</v>
      </c>
      <c r="J43" s="34">
        <v>43.333333333333321</v>
      </c>
      <c r="K43" s="43">
        <v>27.027027027027025</v>
      </c>
      <c r="L43" s="43">
        <v>-6.1224489795918302</v>
      </c>
      <c r="M43" s="43">
        <v>-26.388888888888886</v>
      </c>
      <c r="N43" s="43">
        <v>34.313725490196084</v>
      </c>
    </row>
    <row r="44" spans="1:14" ht="15.75" x14ac:dyDescent="0.25">
      <c r="A44" s="221" t="s">
        <v>237</v>
      </c>
      <c r="B44" s="43">
        <v>3.3898305084745779</v>
      </c>
      <c r="C44" s="34">
        <v>11.235955056179776</v>
      </c>
      <c r="D44" s="44">
        <v>6.6037735849056638</v>
      </c>
      <c r="E44" s="44">
        <v>20.138888888888886</v>
      </c>
      <c r="F44" s="43">
        <v>43.13725490196078</v>
      </c>
      <c r="G44" s="43">
        <v>28.787878787878785</v>
      </c>
      <c r="H44" s="43">
        <v>41.397849462365585</v>
      </c>
      <c r="I44" s="34">
        <v>54.545454545454547</v>
      </c>
      <c r="J44" s="34">
        <v>37.804878048780488</v>
      </c>
      <c r="K44" s="43">
        <v>44.186046511627907</v>
      </c>
      <c r="L44" s="43">
        <v>16.470588235294123</v>
      </c>
      <c r="M44" s="43">
        <v>18.39622641509434</v>
      </c>
      <c r="N44" s="43">
        <v>38.41463414634147</v>
      </c>
    </row>
    <row r="45" spans="1:14" ht="15.75" x14ac:dyDescent="0.25">
      <c r="A45" s="222" t="s">
        <v>240</v>
      </c>
      <c r="B45" s="43">
        <v>22.471910112359552</v>
      </c>
      <c r="C45" s="34">
        <v>10</v>
      </c>
      <c r="D45" s="44">
        <v>22.972972972972975</v>
      </c>
      <c r="E45" s="44">
        <v>31.481481481481474</v>
      </c>
      <c r="F45" s="43">
        <v>55.55555555555555</v>
      </c>
      <c r="G45" s="43">
        <v>33.75</v>
      </c>
      <c r="H45" s="43">
        <v>48.529411764705884</v>
      </c>
      <c r="I45" s="34">
        <v>47.727272727272734</v>
      </c>
      <c r="J45" s="34">
        <v>50</v>
      </c>
      <c r="K45" s="43">
        <v>35.227272727272727</v>
      </c>
      <c r="L45" s="43">
        <v>21.25</v>
      </c>
      <c r="M45" s="43">
        <v>36.764705882352942</v>
      </c>
      <c r="N45" s="43">
        <v>55.208333333333329</v>
      </c>
    </row>
    <row r="46" spans="1:14" ht="15.75" x14ac:dyDescent="0.25">
      <c r="A46" s="222" t="s">
        <v>239</v>
      </c>
      <c r="B46" s="43">
        <v>3.4090909090909136</v>
      </c>
      <c r="C46" s="34">
        <v>10.714285714285712</v>
      </c>
      <c r="D46" s="44">
        <v>-20</v>
      </c>
      <c r="E46" s="44">
        <v>29.166666666666671</v>
      </c>
      <c r="F46" s="43">
        <v>16.666666666666661</v>
      </c>
      <c r="G46" s="43">
        <v>50</v>
      </c>
      <c r="H46" s="43">
        <v>22.619047619047613</v>
      </c>
      <c r="I46" s="34">
        <v>61.1111111111111</v>
      </c>
      <c r="J46" s="34">
        <v>61.25</v>
      </c>
      <c r="K46" s="43">
        <v>63.043478260869563</v>
      </c>
      <c r="L46" s="43">
        <v>52.941176470588232</v>
      </c>
      <c r="M46" s="43">
        <v>36.25</v>
      </c>
      <c r="N46" s="43">
        <v>30.597014925373127</v>
      </c>
    </row>
    <row r="47" spans="1:14" x14ac:dyDescent="0.2">
      <c r="A47" s="220" t="s">
        <v>93</v>
      </c>
      <c r="B47" s="43">
        <v>1</v>
      </c>
      <c r="C47" s="34">
        <v>1.6000000000000014</v>
      </c>
      <c r="D47" s="44">
        <v>-11.6</v>
      </c>
      <c r="E47" s="44">
        <v>0.69999999999999929</v>
      </c>
      <c r="F47" s="43">
        <v>11.399999999999999</v>
      </c>
      <c r="G47" s="43">
        <v>11.8</v>
      </c>
      <c r="H47" s="43">
        <v>30.8</v>
      </c>
      <c r="I47" s="34">
        <v>22.1</v>
      </c>
      <c r="J47" s="34">
        <v>35.799999999999997</v>
      </c>
      <c r="K47" s="43">
        <v>30.5</v>
      </c>
      <c r="L47" s="43">
        <v>4.6999999999999993</v>
      </c>
      <c r="M47" s="43">
        <v>0.40000000000000213</v>
      </c>
      <c r="N47" s="43">
        <v>26.2</v>
      </c>
    </row>
    <row r="48" spans="1:14" ht="15.75" x14ac:dyDescent="0.25">
      <c r="A48" s="221" t="s">
        <v>236</v>
      </c>
      <c r="B48" s="43">
        <v>0</v>
      </c>
      <c r="C48" s="34">
        <v>-4.2553191489361701</v>
      </c>
      <c r="D48" s="44">
        <v>-43.75</v>
      </c>
      <c r="E48" s="44">
        <v>0</v>
      </c>
      <c r="F48" s="43">
        <v>14.285714285714281</v>
      </c>
      <c r="G48" s="43">
        <v>5.2631578947368425</v>
      </c>
      <c r="H48" s="43">
        <v>23.52941176470588</v>
      </c>
      <c r="I48" s="34">
        <v>2.8571428571428577</v>
      </c>
      <c r="J48" s="34">
        <v>16.666666666666668</v>
      </c>
      <c r="K48" s="43">
        <v>10.810810810810811</v>
      </c>
      <c r="L48" s="43">
        <v>-14.285714285714285</v>
      </c>
      <c r="M48" s="43">
        <v>-25.000000000000004</v>
      </c>
      <c r="N48" s="43">
        <v>37.254901960784316</v>
      </c>
    </row>
    <row r="49" spans="1:14" ht="15.75" x14ac:dyDescent="0.25">
      <c r="A49" s="221" t="s">
        <v>237</v>
      </c>
      <c r="B49" s="43">
        <v>-4.2372881355932179</v>
      </c>
      <c r="C49" s="34">
        <v>11.235955056179773</v>
      </c>
      <c r="D49" s="44">
        <v>-1.8867924528301856</v>
      </c>
      <c r="E49" s="44">
        <v>1.3888888888888928</v>
      </c>
      <c r="F49" s="43">
        <v>7.8431372549019613</v>
      </c>
      <c r="G49" s="43">
        <v>4.5454545454545432</v>
      </c>
      <c r="H49" s="43">
        <v>27.956989247311832</v>
      </c>
      <c r="I49" s="34">
        <v>36.36363636363636</v>
      </c>
      <c r="J49" s="34">
        <v>36.585365853658544</v>
      </c>
      <c r="K49" s="43">
        <v>29.069767441860463</v>
      </c>
      <c r="L49" s="43">
        <v>-1.1764705882352935</v>
      </c>
      <c r="M49" s="43">
        <v>-3.7735849056603747</v>
      </c>
      <c r="N49" s="43">
        <v>26.829268292682929</v>
      </c>
    </row>
    <row r="50" spans="1:14" ht="15.75" x14ac:dyDescent="0.25">
      <c r="A50" s="222" t="s">
        <v>240</v>
      </c>
      <c r="B50" s="77">
        <v>11.494252873563218</v>
      </c>
      <c r="C50" s="34">
        <v>-8.571428571428573</v>
      </c>
      <c r="D50" s="44">
        <v>-10.810810810810811</v>
      </c>
      <c r="E50" s="44">
        <v>-3.7037037037037024</v>
      </c>
      <c r="F50" s="43">
        <v>19.444444444444446</v>
      </c>
      <c r="G50" s="43">
        <v>12.500000000000004</v>
      </c>
      <c r="H50" s="77">
        <v>25</v>
      </c>
      <c r="I50" s="34">
        <v>24.242424242424246</v>
      </c>
      <c r="J50" s="34">
        <v>36.956521739130437</v>
      </c>
      <c r="K50" s="43">
        <v>38.636363636363633</v>
      </c>
      <c r="L50" s="43">
        <v>22.5</v>
      </c>
      <c r="M50" s="43">
        <v>1.470588235294116</v>
      </c>
      <c r="N50" s="43">
        <v>18.75</v>
      </c>
    </row>
    <row r="51" spans="1:14" ht="15.75" x14ac:dyDescent="0.25">
      <c r="A51" s="222" t="s">
        <v>239</v>
      </c>
      <c r="B51" s="77">
        <v>-2.2727272727272734</v>
      </c>
      <c r="C51" s="34">
        <v>-14.285714285714285</v>
      </c>
      <c r="D51" s="44">
        <v>-13.333333333333332</v>
      </c>
      <c r="E51" s="44">
        <v>8.3333333333333321</v>
      </c>
      <c r="F51" s="43">
        <v>0</v>
      </c>
      <c r="G51" s="43">
        <v>47.826086956521735</v>
      </c>
      <c r="H51" s="77">
        <v>52.38095238095238</v>
      </c>
      <c r="I51" s="34">
        <v>7.4074074074074048</v>
      </c>
      <c r="J51" s="34">
        <v>47.5</v>
      </c>
      <c r="K51" s="43">
        <v>52.173913043478265</v>
      </c>
      <c r="L51" s="43">
        <v>47.058823529411768</v>
      </c>
      <c r="M51" s="43">
        <v>32.5</v>
      </c>
      <c r="N51" s="43">
        <v>22.388059701492537</v>
      </c>
    </row>
    <row r="52" spans="1:14" ht="14.25" customHeight="1" x14ac:dyDescent="0.2">
      <c r="A52" s="220" t="s">
        <v>95</v>
      </c>
      <c r="B52" s="43">
        <v>68</v>
      </c>
      <c r="C52" s="34">
        <v>67.55</v>
      </c>
      <c r="D52" s="44">
        <v>55.8</v>
      </c>
      <c r="E52" s="44">
        <v>59.800000000000004</v>
      </c>
      <c r="F52" s="43">
        <v>60.15</v>
      </c>
      <c r="G52" s="43">
        <v>52.4</v>
      </c>
      <c r="H52" s="43">
        <v>61.55</v>
      </c>
      <c r="I52" s="34">
        <v>48.25</v>
      </c>
      <c r="J52" s="34">
        <v>53</v>
      </c>
      <c r="K52" s="43">
        <v>54.2</v>
      </c>
      <c r="L52" s="43">
        <v>62.25</v>
      </c>
      <c r="M52" s="43">
        <v>55.199999999999996</v>
      </c>
      <c r="N52" s="43">
        <v>66</v>
      </c>
    </row>
    <row r="53" spans="1:14" ht="15.75" x14ac:dyDescent="0.25">
      <c r="A53" s="221" t="s">
        <v>236</v>
      </c>
      <c r="B53" s="43">
        <v>56.944444444444443</v>
      </c>
      <c r="C53" s="34">
        <v>60.638297872340431</v>
      </c>
      <c r="D53" s="44">
        <v>42.1875</v>
      </c>
      <c r="E53" s="44">
        <v>49.999999999999993</v>
      </c>
      <c r="F53" s="43">
        <v>71.428571428571416</v>
      </c>
      <c r="G53" s="43">
        <v>56.140350877192972</v>
      </c>
      <c r="H53" s="43">
        <v>55.882352941176464</v>
      </c>
      <c r="I53" s="34">
        <v>52.857142857142861</v>
      </c>
      <c r="J53" s="34">
        <v>63.333333333333329</v>
      </c>
      <c r="K53" s="43">
        <v>58.108108108108112</v>
      </c>
      <c r="L53" s="43">
        <v>64.285714285714278</v>
      </c>
      <c r="M53" s="43">
        <v>-63.513513513513516</v>
      </c>
      <c r="N53" s="43">
        <v>66.666666666666671</v>
      </c>
    </row>
    <row r="54" spans="1:14" ht="15.75" x14ac:dyDescent="0.25">
      <c r="A54" s="221" t="s">
        <v>237</v>
      </c>
      <c r="B54" s="43">
        <v>68.487394957983199</v>
      </c>
      <c r="C54" s="34">
        <v>69.101123595505626</v>
      </c>
      <c r="D54" s="44">
        <v>52.35849056603773</v>
      </c>
      <c r="E54" s="44">
        <v>63.194444444444436</v>
      </c>
      <c r="F54" s="43">
        <v>63.725490196078439</v>
      </c>
      <c r="G54" s="43">
        <v>52.272727272727266</v>
      </c>
      <c r="H54" s="43">
        <v>62.365591397849457</v>
      </c>
      <c r="I54" s="34">
        <v>60.606060606060609</v>
      </c>
      <c r="J54" s="34">
        <v>60.975609756097562</v>
      </c>
      <c r="K54" s="43">
        <v>58.139534883720927</v>
      </c>
      <c r="L54" s="43">
        <v>65.294117647058826</v>
      </c>
      <c r="M54" s="43">
        <v>-83.333333333333343</v>
      </c>
      <c r="N54" s="43">
        <v>68.902439024390247</v>
      </c>
    </row>
    <row r="55" spans="1:14" ht="15.75" x14ac:dyDescent="0.25">
      <c r="A55" s="222" t="s">
        <v>240</v>
      </c>
      <c r="B55" s="43">
        <v>75.280898876404493</v>
      </c>
      <c r="C55" s="34">
        <v>70</v>
      </c>
      <c r="D55" s="44">
        <v>56.756756756756758</v>
      </c>
      <c r="E55" s="44">
        <v>59.259259259259252</v>
      </c>
      <c r="F55" s="43">
        <v>52.777777777777786</v>
      </c>
      <c r="G55" s="43">
        <v>43.75</v>
      </c>
      <c r="H55" s="43">
        <v>64.705882352941174</v>
      </c>
      <c r="I55" s="34">
        <v>50</v>
      </c>
      <c r="J55" s="34">
        <v>39.130434782608695</v>
      </c>
      <c r="K55" s="43">
        <v>53.409090909090907</v>
      </c>
      <c r="L55" s="43">
        <v>51.25</v>
      </c>
      <c r="M55" s="43">
        <v>-31.770833333333343</v>
      </c>
      <c r="N55" s="43">
        <v>54.166666666666664</v>
      </c>
    </row>
    <row r="56" spans="1:14" ht="16.5" thickBot="1" x14ac:dyDescent="0.3">
      <c r="A56" s="223" t="s">
        <v>239</v>
      </c>
      <c r="B56" s="51">
        <v>68.181818181818187</v>
      </c>
      <c r="C56" s="42">
        <v>75</v>
      </c>
      <c r="D56" s="87">
        <v>30</v>
      </c>
      <c r="E56" s="87">
        <v>58.333333333333336</v>
      </c>
      <c r="F56" s="51">
        <v>50</v>
      </c>
      <c r="G56" s="51">
        <v>58.695652173913047</v>
      </c>
      <c r="H56" s="51">
        <v>59.523809523809518</v>
      </c>
      <c r="I56" s="42">
        <v>7.4074074074074119</v>
      </c>
      <c r="J56" s="42">
        <v>45</v>
      </c>
      <c r="K56" s="42">
        <v>34.782608695652172</v>
      </c>
      <c r="L56" s="42">
        <v>67.64705882352942</v>
      </c>
      <c r="M56" s="42">
        <v>-24.025974025974016</v>
      </c>
      <c r="N56" s="42">
        <v>70.149253731343279</v>
      </c>
    </row>
    <row r="57" spans="1:14" s="48" customFormat="1" x14ac:dyDescent="0.2">
      <c r="A57" s="249" t="s">
        <v>152</v>
      </c>
      <c r="B57" s="249"/>
      <c r="C57" s="249"/>
      <c r="D57" s="249"/>
      <c r="E57" s="249"/>
      <c r="F57" s="249"/>
      <c r="G57" s="249"/>
      <c r="H57" s="249"/>
      <c r="I57" s="249"/>
      <c r="J57" s="152"/>
      <c r="K57" s="69"/>
      <c r="L57" s="69"/>
      <c r="M57" s="69"/>
      <c r="N57" s="69"/>
    </row>
    <row r="58" spans="1:14" s="156" customFormat="1" x14ac:dyDescent="0.2">
      <c r="A58" s="220" t="s">
        <v>103</v>
      </c>
      <c r="B58" s="88">
        <v>6.8636363636363606</v>
      </c>
      <c r="C58" s="88">
        <v>6.9954545454545416</v>
      </c>
      <c r="D58" s="88">
        <v>13.140909090909089</v>
      </c>
      <c r="E58" s="88">
        <v>-2.5999999999999992</v>
      </c>
      <c r="F58" s="88">
        <v>13.372727272727269</v>
      </c>
      <c r="G58" s="88">
        <v>9.6818181818181817</v>
      </c>
      <c r="H58" s="88">
        <v>17.645454545454548</v>
      </c>
      <c r="I58" s="88">
        <v>11.94545454545454</v>
      </c>
      <c r="J58" s="88">
        <v>18.959090909090914</v>
      </c>
      <c r="K58" s="88">
        <v>17.718181818181819</v>
      </c>
      <c r="L58" s="88">
        <v>13.977272727272727</v>
      </c>
      <c r="M58" s="88">
        <v>7.4909090909090885</v>
      </c>
      <c r="N58" s="88">
        <v>17.84090909090909</v>
      </c>
    </row>
    <row r="59" spans="1:14" x14ac:dyDescent="0.2">
      <c r="A59" s="222" t="s">
        <v>104</v>
      </c>
      <c r="B59" s="43">
        <v>68</v>
      </c>
      <c r="C59" s="44">
        <v>67.55</v>
      </c>
      <c r="D59" s="44">
        <v>55.8</v>
      </c>
      <c r="E59" s="44">
        <v>59.800000000000004</v>
      </c>
      <c r="F59" s="43">
        <v>46.3</v>
      </c>
      <c r="G59" s="43">
        <v>52.4</v>
      </c>
      <c r="H59" s="43">
        <v>61.55</v>
      </c>
      <c r="I59" s="44">
        <v>48.25</v>
      </c>
      <c r="J59" s="44">
        <v>53</v>
      </c>
      <c r="K59" s="43">
        <v>54.2</v>
      </c>
      <c r="L59" s="43">
        <v>62.25</v>
      </c>
      <c r="M59" s="43">
        <v>55.199999999999996</v>
      </c>
      <c r="N59" s="43">
        <v>66</v>
      </c>
    </row>
    <row r="60" spans="1:14" x14ac:dyDescent="0.2">
      <c r="A60" s="222" t="s">
        <v>105</v>
      </c>
      <c r="B60" s="41">
        <v>63.6</v>
      </c>
      <c r="C60" s="44">
        <v>59</v>
      </c>
      <c r="D60" s="44">
        <v>61.1</v>
      </c>
      <c r="E60" s="44">
        <v>60.300000000000004</v>
      </c>
      <c r="F60" s="43">
        <v>57.7</v>
      </c>
      <c r="G60" s="43">
        <v>43.75</v>
      </c>
      <c r="H60" s="41">
        <v>59.099999999999994</v>
      </c>
      <c r="I60" s="44">
        <v>49.2</v>
      </c>
      <c r="J60" s="44">
        <v>52.75</v>
      </c>
      <c r="K60" s="43">
        <v>56.8</v>
      </c>
      <c r="L60" s="43">
        <v>53.100000000000009</v>
      </c>
      <c r="M60" s="43">
        <v>46.800000000000004</v>
      </c>
      <c r="N60" s="43">
        <v>60.650000000000006</v>
      </c>
    </row>
    <row r="61" spans="1:14" x14ac:dyDescent="0.2">
      <c r="A61" s="222" t="s">
        <v>106</v>
      </c>
      <c r="B61" s="77">
        <v>-8</v>
      </c>
      <c r="C61" s="44">
        <v>8.0500000000000007</v>
      </c>
      <c r="D61" s="44">
        <v>28.95</v>
      </c>
      <c r="E61" s="44">
        <v>-0.80000000000000426</v>
      </c>
      <c r="F61" s="43">
        <v>5.6999999999999957</v>
      </c>
      <c r="G61" s="43">
        <v>7.75</v>
      </c>
      <c r="H61" s="77">
        <v>-2.9500000000000028</v>
      </c>
      <c r="I61" s="44">
        <v>-5.0999999999999979</v>
      </c>
      <c r="J61" s="44">
        <v>-3.8499999999999943</v>
      </c>
      <c r="K61" s="43">
        <v>-2.6999999999999957</v>
      </c>
      <c r="L61" s="43">
        <v>7.25</v>
      </c>
      <c r="M61" s="43">
        <v>-6.4000000000000057</v>
      </c>
      <c r="N61" s="43">
        <v>13.05</v>
      </c>
    </row>
    <row r="62" spans="1:14" ht="14.25" customHeight="1" x14ac:dyDescent="0.2">
      <c r="A62" s="222" t="s">
        <v>107</v>
      </c>
      <c r="B62" s="43">
        <v>12.850000000000001</v>
      </c>
      <c r="C62" s="44">
        <v>23.75</v>
      </c>
      <c r="D62" s="44">
        <v>33.4</v>
      </c>
      <c r="E62" s="44">
        <v>7.1499999999999986</v>
      </c>
      <c r="F62" s="43">
        <v>44.7</v>
      </c>
      <c r="G62" s="43">
        <v>13.75</v>
      </c>
      <c r="H62" s="43">
        <v>13.3</v>
      </c>
      <c r="I62" s="44">
        <v>4.3499999999999996</v>
      </c>
      <c r="J62" s="44">
        <v>8.1499999999999986</v>
      </c>
      <c r="K62" s="43">
        <v>0.55000000000000426</v>
      </c>
      <c r="L62" s="43">
        <v>19.399999999999999</v>
      </c>
      <c r="M62" s="43">
        <v>8.9999999999999929</v>
      </c>
      <c r="N62" s="43">
        <v>23.35</v>
      </c>
    </row>
    <row r="63" spans="1:14" x14ac:dyDescent="0.2">
      <c r="A63" s="222" t="s">
        <v>108</v>
      </c>
      <c r="B63" s="43">
        <v>5.4499999999999993</v>
      </c>
      <c r="C63" s="44">
        <v>2.7</v>
      </c>
      <c r="D63" s="44">
        <v>9</v>
      </c>
      <c r="E63" s="44">
        <v>-7.25</v>
      </c>
      <c r="F63" s="43">
        <v>-17.899999999999999</v>
      </c>
      <c r="G63" s="43">
        <v>18.799999999999997</v>
      </c>
      <c r="H63" s="43">
        <v>33.900000000000006</v>
      </c>
      <c r="I63" s="44">
        <v>24.549999999999997</v>
      </c>
      <c r="J63" s="44">
        <v>32.599999999999994</v>
      </c>
      <c r="K63" s="43">
        <v>38.15</v>
      </c>
      <c r="L63" s="43">
        <v>12.05</v>
      </c>
      <c r="M63" s="43">
        <v>18.199999999999996</v>
      </c>
      <c r="N63" s="43">
        <v>24.049999999999997</v>
      </c>
    </row>
    <row r="64" spans="1:14" x14ac:dyDescent="0.2">
      <c r="A64" s="222" t="s">
        <v>109</v>
      </c>
      <c r="B64" s="41">
        <v>2.9500000000000028</v>
      </c>
      <c r="C64" s="44">
        <v>3.45</v>
      </c>
      <c r="D64" s="44">
        <v>14.2</v>
      </c>
      <c r="E64" s="44">
        <v>-22.700000000000003</v>
      </c>
      <c r="F64" s="43">
        <v>0</v>
      </c>
      <c r="G64" s="43">
        <v>-1.1000000000000014</v>
      </c>
      <c r="H64" s="41">
        <v>14.800000000000004</v>
      </c>
      <c r="I64" s="44">
        <v>10.75</v>
      </c>
      <c r="J64" s="44">
        <v>22.750000000000004</v>
      </c>
      <c r="K64" s="43">
        <v>13.899999999999999</v>
      </c>
      <c r="L64" s="43">
        <v>11.8</v>
      </c>
      <c r="M64" s="43">
        <v>-5</v>
      </c>
      <c r="N64" s="43">
        <v>12.700000000000003</v>
      </c>
    </row>
    <row r="65" spans="1:14" x14ac:dyDescent="0.2">
      <c r="A65" s="222" t="s">
        <v>110</v>
      </c>
      <c r="B65" s="43">
        <v>-7.9999999999999964</v>
      </c>
      <c r="C65" s="44">
        <v>-5.9</v>
      </c>
      <c r="D65" s="44">
        <v>12.6</v>
      </c>
      <c r="E65" s="44">
        <v>-17.05</v>
      </c>
      <c r="F65" s="43">
        <v>12.200000000000003</v>
      </c>
      <c r="G65" s="43">
        <v>1.9000000000000057</v>
      </c>
      <c r="H65" s="43">
        <v>18.000000000000007</v>
      </c>
      <c r="I65" s="44">
        <v>13.95</v>
      </c>
      <c r="J65" s="44">
        <v>21.750000000000004</v>
      </c>
      <c r="K65" s="43">
        <v>17.700000000000003</v>
      </c>
      <c r="L65" s="43">
        <v>0.35000000000000142</v>
      </c>
      <c r="M65" s="43">
        <v>4.7999999999999972</v>
      </c>
      <c r="N65" s="43">
        <v>11.099999999999998</v>
      </c>
    </row>
    <row r="66" spans="1:14" x14ac:dyDescent="0.2">
      <c r="A66" s="222" t="s">
        <v>111</v>
      </c>
      <c r="B66" s="43">
        <v>26.15</v>
      </c>
      <c r="C66" s="44">
        <v>16.7</v>
      </c>
      <c r="D66" s="44">
        <v>0</v>
      </c>
      <c r="E66" s="44">
        <v>1.5</v>
      </c>
      <c r="F66" s="43">
        <v>-8.8999999999999986</v>
      </c>
      <c r="G66" s="43">
        <v>10.950000000000003</v>
      </c>
      <c r="H66" s="43">
        <v>16.649999999999999</v>
      </c>
      <c r="I66" s="44">
        <v>13.95</v>
      </c>
      <c r="J66" s="44">
        <v>24.750000000000004</v>
      </c>
      <c r="K66" s="43">
        <v>23.200000000000003</v>
      </c>
      <c r="L66" s="43">
        <v>18.749999999999996</v>
      </c>
      <c r="M66" s="43">
        <v>17.800000000000004</v>
      </c>
      <c r="N66" s="43">
        <v>24.099999999999994</v>
      </c>
    </row>
    <row r="67" spans="1:14" x14ac:dyDescent="0.2">
      <c r="A67" s="222" t="s">
        <v>112</v>
      </c>
      <c r="B67" s="77">
        <v>-27.75</v>
      </c>
      <c r="C67" s="44">
        <v>-43.25</v>
      </c>
      <c r="D67" s="44">
        <v>28.95</v>
      </c>
      <c r="E67" s="44">
        <v>-36.350000000000009</v>
      </c>
      <c r="F67" s="43">
        <v>-0.80000000000000426</v>
      </c>
      <c r="G67" s="43">
        <v>-20.999999999999996</v>
      </c>
      <c r="H67" s="77">
        <v>-17.600000000000001</v>
      </c>
      <c r="I67" s="44">
        <v>17.849999999999994</v>
      </c>
      <c r="J67" s="44">
        <v>-4.5499999999999972</v>
      </c>
      <c r="K67" s="43">
        <v>-14.25</v>
      </c>
      <c r="L67" s="43">
        <v>-19.400000000000006</v>
      </c>
      <c r="M67" s="43">
        <v>-19.8</v>
      </c>
      <c r="N67" s="43">
        <v>-28.799999999999997</v>
      </c>
    </row>
    <row r="68" spans="1:14" ht="14.25" customHeight="1" x14ac:dyDescent="0.2">
      <c r="A68" s="222" t="s">
        <v>113</v>
      </c>
      <c r="B68" s="43">
        <v>-51.2</v>
      </c>
      <c r="C68" s="44">
        <v>-47.8</v>
      </c>
      <c r="D68" s="44">
        <v>-46.55</v>
      </c>
      <c r="E68" s="44">
        <v>-45.1</v>
      </c>
      <c r="F68" s="43">
        <v>8.9000000000000057</v>
      </c>
      <c r="G68" s="43">
        <v>-26.35</v>
      </c>
      <c r="H68" s="43">
        <v>-19.100000000000001</v>
      </c>
      <c r="I68" s="44">
        <v>-39.700000000000003</v>
      </c>
      <c r="J68" s="44">
        <v>-8.8500000000000014</v>
      </c>
      <c r="K68" s="43">
        <v>-8.4000000000000021</v>
      </c>
      <c r="L68" s="43">
        <v>-34.600000000000009</v>
      </c>
      <c r="M68" s="43">
        <v>-28.000000000000004</v>
      </c>
      <c r="N68" s="43">
        <v>-25.400000000000006</v>
      </c>
    </row>
    <row r="69" spans="1:14" x14ac:dyDescent="0.2">
      <c r="A69" s="222" t="s">
        <v>114</v>
      </c>
      <c r="B69" s="43">
        <v>-8.5499999999999972</v>
      </c>
      <c r="C69" s="44">
        <v>-7.3</v>
      </c>
      <c r="D69" s="44">
        <v>-52.9</v>
      </c>
      <c r="E69" s="44">
        <v>-28.099999999999998</v>
      </c>
      <c r="F69" s="43">
        <v>-0.80000000000000071</v>
      </c>
      <c r="G69" s="43">
        <v>5.6500000000000057</v>
      </c>
      <c r="H69" s="43">
        <v>16.449999999999996</v>
      </c>
      <c r="I69" s="44">
        <v>-6.6499999999999986</v>
      </c>
      <c r="J69" s="44">
        <v>10.050000000000004</v>
      </c>
      <c r="K69" s="43">
        <v>15.75</v>
      </c>
      <c r="L69" s="43">
        <v>22.799999999999997</v>
      </c>
      <c r="M69" s="43">
        <v>-10.199999999999996</v>
      </c>
      <c r="N69" s="43">
        <v>15.449999999999996</v>
      </c>
    </row>
    <row r="70" spans="1:14" s="48" customFormat="1" ht="14.25" customHeight="1" x14ac:dyDescent="0.2">
      <c r="A70" s="250" t="s">
        <v>115</v>
      </c>
      <c r="B70" s="250"/>
      <c r="C70" s="250"/>
      <c r="D70" s="250"/>
      <c r="E70" s="250"/>
      <c r="F70" s="250"/>
      <c r="G70" s="250"/>
      <c r="H70" s="250"/>
      <c r="I70" s="250"/>
      <c r="J70" s="88"/>
      <c r="K70" s="43"/>
      <c r="L70" s="43"/>
      <c r="M70" s="43"/>
      <c r="N70" s="43"/>
    </row>
    <row r="71" spans="1:14" s="156" customFormat="1" ht="14.25" customHeight="1" x14ac:dyDescent="0.2">
      <c r="A71" s="220" t="s">
        <v>116</v>
      </c>
      <c r="B71" s="88">
        <v>30.966666666666669</v>
      </c>
      <c r="C71" s="88">
        <v>25.600000000000005</v>
      </c>
      <c r="D71" s="88">
        <v>32.017543859649123</v>
      </c>
      <c r="E71" s="88">
        <v>31.549999999999997</v>
      </c>
      <c r="F71" s="88">
        <v>65.791666666666671</v>
      </c>
      <c r="G71" s="88">
        <v>67.216666666666654</v>
      </c>
      <c r="H71" s="88">
        <v>64.475000000000009</v>
      </c>
      <c r="I71" s="88">
        <v>45.216666666666661</v>
      </c>
      <c r="J71" s="88">
        <v>37.833333333333336</v>
      </c>
      <c r="K71" s="88">
        <v>45.958333333333336</v>
      </c>
      <c r="L71" s="88">
        <v>36.908333333333331</v>
      </c>
      <c r="M71" s="88">
        <v>34.966666666666669</v>
      </c>
      <c r="N71" s="88">
        <v>43.333333333333336</v>
      </c>
    </row>
    <row r="72" spans="1:14" x14ac:dyDescent="0.2">
      <c r="A72" s="227" t="s">
        <v>117</v>
      </c>
      <c r="B72" s="43">
        <v>43.25</v>
      </c>
      <c r="C72" s="44">
        <v>38.150000000000006</v>
      </c>
      <c r="D72" s="44">
        <v>60</v>
      </c>
      <c r="E72" s="44">
        <v>41.65</v>
      </c>
      <c r="F72" s="43">
        <v>55.3</v>
      </c>
      <c r="G72" s="43">
        <v>58.05</v>
      </c>
      <c r="H72" s="43">
        <v>55.7</v>
      </c>
      <c r="I72" s="44">
        <v>54.9</v>
      </c>
      <c r="J72" s="44">
        <v>55.3</v>
      </c>
      <c r="K72" s="43">
        <v>52.35</v>
      </c>
      <c r="L72" s="43">
        <v>46.05</v>
      </c>
      <c r="M72" s="43">
        <v>41.4</v>
      </c>
      <c r="N72" s="43">
        <v>59.5</v>
      </c>
    </row>
    <row r="73" spans="1:14" x14ac:dyDescent="0.2">
      <c r="A73" s="227" t="s">
        <v>118</v>
      </c>
      <c r="B73" s="41">
        <v>28.3</v>
      </c>
      <c r="C73" s="44">
        <v>18.500000000000004</v>
      </c>
      <c r="D73" s="44">
        <v>20.526315789473681</v>
      </c>
      <c r="E73" s="44">
        <v>29.7</v>
      </c>
      <c r="F73" s="43">
        <v>67.849999999999994</v>
      </c>
      <c r="G73" s="43">
        <v>70.400000000000006</v>
      </c>
      <c r="H73" s="41">
        <v>68.424999999999997</v>
      </c>
      <c r="I73" s="44">
        <v>19.7</v>
      </c>
      <c r="J73" s="44">
        <v>31.7</v>
      </c>
      <c r="K73" s="43">
        <v>46.45</v>
      </c>
      <c r="L73" s="43">
        <v>36.674999999999997</v>
      </c>
      <c r="M73" s="43">
        <v>33</v>
      </c>
      <c r="N73" s="43">
        <v>34.900000000000006</v>
      </c>
    </row>
    <row r="74" spans="1:14" x14ac:dyDescent="0.2">
      <c r="A74" s="228" t="s">
        <v>119</v>
      </c>
      <c r="B74" s="77">
        <v>21.35</v>
      </c>
      <c r="C74" s="44">
        <v>20.150000000000002</v>
      </c>
      <c r="D74" s="44">
        <v>15.526315789473685</v>
      </c>
      <c r="E74" s="44">
        <v>23.299999999999997</v>
      </c>
      <c r="F74" s="43">
        <v>74.224999999999994</v>
      </c>
      <c r="G74" s="43">
        <v>73.2</v>
      </c>
      <c r="H74" s="77">
        <v>69.3</v>
      </c>
      <c r="I74" s="44">
        <v>61.05</v>
      </c>
      <c r="J74" s="44">
        <v>26.5</v>
      </c>
      <c r="K74" s="43">
        <v>39.075000000000003</v>
      </c>
      <c r="L74" s="43">
        <v>28</v>
      </c>
      <c r="M74" s="43">
        <v>30.5</v>
      </c>
      <c r="N74" s="43">
        <v>35.6</v>
      </c>
    </row>
    <row r="75" spans="1:14" s="48" customFormat="1" ht="14.25" customHeight="1" x14ac:dyDescent="0.2">
      <c r="A75" s="253" t="s">
        <v>153</v>
      </c>
      <c r="B75" s="253"/>
      <c r="C75" s="253"/>
      <c r="D75" s="253"/>
      <c r="E75" s="253"/>
      <c r="F75" s="253"/>
      <c r="G75" s="253"/>
      <c r="H75" s="253"/>
      <c r="I75" s="253"/>
      <c r="J75" s="152"/>
      <c r="K75" s="43"/>
      <c r="L75" s="43"/>
      <c r="M75" s="43"/>
      <c r="N75" s="43"/>
    </row>
    <row r="76" spans="1:14" s="156" customFormat="1" ht="14.25" customHeight="1" x14ac:dyDescent="0.2">
      <c r="A76" s="220" t="s">
        <v>121</v>
      </c>
      <c r="B76" s="88">
        <v>37.508333333333333</v>
      </c>
      <c r="C76" s="88">
        <v>37.65</v>
      </c>
      <c r="D76" s="88">
        <v>38.245614035087719</v>
      </c>
      <c r="E76" s="88">
        <v>35.774999999999999</v>
      </c>
      <c r="F76" s="88">
        <v>43.791666666666664</v>
      </c>
      <c r="G76" s="88">
        <v>39.975000000000001</v>
      </c>
      <c r="H76" s="88">
        <v>51.5</v>
      </c>
      <c r="I76" s="88">
        <v>41.533333333333331</v>
      </c>
      <c r="J76" s="88">
        <v>55.933333333333337</v>
      </c>
      <c r="K76" s="88">
        <v>50.35</v>
      </c>
      <c r="L76" s="88">
        <v>41.924999999999997</v>
      </c>
      <c r="M76" s="88">
        <v>42.79999999999999</v>
      </c>
      <c r="N76" s="88">
        <v>48.54999999999999</v>
      </c>
    </row>
    <row r="77" spans="1:14" x14ac:dyDescent="0.2">
      <c r="A77" s="227" t="s">
        <v>117</v>
      </c>
      <c r="B77" s="43">
        <v>50.5</v>
      </c>
      <c r="C77" s="44">
        <v>50.8</v>
      </c>
      <c r="D77" s="44">
        <v>60.263157894736842</v>
      </c>
      <c r="E77" s="44">
        <v>50.35</v>
      </c>
      <c r="F77" s="43">
        <v>55.7</v>
      </c>
      <c r="G77" s="43">
        <v>55.4</v>
      </c>
      <c r="H77" s="43">
        <v>65.400000000000006</v>
      </c>
      <c r="I77" s="44">
        <v>61.05</v>
      </c>
      <c r="J77" s="44">
        <v>67.900000000000006</v>
      </c>
      <c r="K77" s="43">
        <v>65.25</v>
      </c>
      <c r="L77" s="43">
        <v>52.35</v>
      </c>
      <c r="M77" s="43">
        <v>50.2</v>
      </c>
      <c r="N77" s="43">
        <v>63.1</v>
      </c>
    </row>
    <row r="78" spans="1:14" x14ac:dyDescent="0.2">
      <c r="A78" s="227" t="s">
        <v>118</v>
      </c>
      <c r="B78" s="43">
        <v>40.674999999999997</v>
      </c>
      <c r="C78" s="44">
        <v>30.95</v>
      </c>
      <c r="D78" s="44">
        <v>26.973684210526315</v>
      </c>
      <c r="E78" s="44">
        <v>22.324999999999999</v>
      </c>
      <c r="F78" s="43">
        <v>40.299999999999997</v>
      </c>
      <c r="G78" s="43">
        <v>34.700000000000003</v>
      </c>
      <c r="H78" s="43">
        <v>44.174999999999997</v>
      </c>
      <c r="I78" s="44">
        <v>35</v>
      </c>
      <c r="J78" s="44">
        <v>52.55</v>
      </c>
      <c r="K78" s="43">
        <v>46.725000000000001</v>
      </c>
      <c r="L78" s="43">
        <v>41.625</v>
      </c>
      <c r="M78" s="43">
        <v>39.4</v>
      </c>
      <c r="N78" s="43">
        <v>40.224999999999994</v>
      </c>
    </row>
    <row r="79" spans="1:14" x14ac:dyDescent="0.2">
      <c r="A79" s="228" t="s">
        <v>119</v>
      </c>
      <c r="B79" s="43">
        <v>21.35</v>
      </c>
      <c r="C79" s="44">
        <v>31.200000000000003</v>
      </c>
      <c r="D79" s="44">
        <v>27.5</v>
      </c>
      <c r="E79" s="44">
        <v>34.650000000000006</v>
      </c>
      <c r="F79" s="43">
        <v>35.375</v>
      </c>
      <c r="G79" s="43">
        <v>29.824999999999999</v>
      </c>
      <c r="H79" s="43">
        <v>44.924999999999997</v>
      </c>
      <c r="I79" s="44">
        <v>28.55</v>
      </c>
      <c r="J79" s="44">
        <v>47.349999999999994</v>
      </c>
      <c r="K79" s="43">
        <v>39.075000000000003</v>
      </c>
      <c r="L79" s="43">
        <v>31.799999999999997</v>
      </c>
      <c r="M79" s="43">
        <v>38.799999999999997</v>
      </c>
      <c r="N79" s="43">
        <v>42.324999999999996</v>
      </c>
    </row>
    <row r="80" spans="1:14" s="48" customFormat="1" ht="14.25" customHeight="1" x14ac:dyDescent="0.2">
      <c r="A80" s="250" t="s">
        <v>154</v>
      </c>
      <c r="B80" s="250"/>
      <c r="C80" s="250"/>
      <c r="D80" s="250"/>
      <c r="E80" s="250"/>
      <c r="F80" s="250"/>
      <c r="G80" s="250"/>
      <c r="H80" s="250"/>
      <c r="I80" s="250"/>
      <c r="J80" s="152"/>
      <c r="K80" s="43"/>
      <c r="L80" s="43"/>
      <c r="M80" s="43"/>
      <c r="N80" s="43"/>
    </row>
    <row r="81" spans="1:14" s="156" customFormat="1" ht="14.25" customHeight="1" x14ac:dyDescent="0.2">
      <c r="A81" s="231" t="s">
        <v>123</v>
      </c>
      <c r="B81" s="157">
        <v>47.65</v>
      </c>
      <c r="C81" s="37">
        <v>48.400000000000006</v>
      </c>
      <c r="D81" s="158">
        <v>38.15</v>
      </c>
      <c r="E81" s="37">
        <v>51.1</v>
      </c>
      <c r="F81" s="88">
        <v>36.550000000000004</v>
      </c>
      <c r="G81" s="88">
        <v>29.1</v>
      </c>
      <c r="H81" s="157">
        <v>32.35</v>
      </c>
      <c r="I81" s="37">
        <v>6.2000000000000028</v>
      </c>
      <c r="J81" s="37">
        <v>0.75</v>
      </c>
      <c r="K81" s="88">
        <v>11.25</v>
      </c>
      <c r="L81" s="88">
        <v>28.049999999999994</v>
      </c>
      <c r="M81" s="88">
        <v>27.800000000000004</v>
      </c>
      <c r="N81" s="88">
        <v>14.150000000000006</v>
      </c>
    </row>
    <row r="82" spans="1:14" x14ac:dyDescent="0.2">
      <c r="A82" s="227" t="s">
        <v>124</v>
      </c>
      <c r="B82" s="43">
        <v>14.600000000000001</v>
      </c>
      <c r="C82" s="44">
        <v>28.099999999999998</v>
      </c>
      <c r="D82" s="44">
        <v>-15.789473684210527</v>
      </c>
      <c r="E82" s="44">
        <v>18.200000000000003</v>
      </c>
      <c r="F82" s="43">
        <v>18.700000000000003</v>
      </c>
      <c r="G82" s="43">
        <v>10.200000000000003</v>
      </c>
      <c r="H82" s="43">
        <v>11.399999999999999</v>
      </c>
      <c r="I82" s="44">
        <v>7.1999999999999993</v>
      </c>
      <c r="J82" s="44">
        <v>-13.099999999999998</v>
      </c>
      <c r="K82" s="43">
        <v>-4.1999999999999957</v>
      </c>
      <c r="L82" s="43">
        <v>6.8000000000000007</v>
      </c>
      <c r="M82" s="43">
        <v>16.8</v>
      </c>
      <c r="N82" s="43">
        <v>26.2</v>
      </c>
    </row>
    <row r="83" spans="1:14" x14ac:dyDescent="0.2">
      <c r="A83" s="227" t="s">
        <v>125</v>
      </c>
      <c r="B83" s="43">
        <v>-10.899999999999999</v>
      </c>
      <c r="C83" s="44">
        <v>-35.599999999999994</v>
      </c>
      <c r="D83" s="44">
        <v>36.315789473684205</v>
      </c>
      <c r="E83" s="44">
        <v>-10.600000000000001</v>
      </c>
      <c r="F83" s="43">
        <v>-20.299999999999997</v>
      </c>
      <c r="G83" s="43">
        <v>-2.1000000000000014</v>
      </c>
      <c r="H83" s="43">
        <v>20.700000000000003</v>
      </c>
      <c r="I83" s="44">
        <v>2.2000000000000002</v>
      </c>
      <c r="J83" s="44">
        <v>20.2</v>
      </c>
      <c r="K83" s="43">
        <v>-2.1000000000000014</v>
      </c>
      <c r="L83" s="43">
        <v>-6.1999999999999993</v>
      </c>
      <c r="M83" s="43">
        <v>-2</v>
      </c>
      <c r="N83" s="43">
        <v>4.3999999999999986</v>
      </c>
    </row>
    <row r="84" spans="1:14" x14ac:dyDescent="0.2">
      <c r="A84" s="227" t="s">
        <v>126</v>
      </c>
      <c r="B84" s="43">
        <v>16.299999999999997</v>
      </c>
      <c r="C84" s="44">
        <v>48.1</v>
      </c>
      <c r="D84" s="44">
        <v>22.105263157894736</v>
      </c>
      <c r="E84" s="44">
        <v>41.599999999999994</v>
      </c>
      <c r="F84" s="43">
        <v>29.299999999999997</v>
      </c>
      <c r="G84" s="43">
        <v>10.199999999999999</v>
      </c>
      <c r="H84" s="43">
        <v>11.8</v>
      </c>
      <c r="I84" s="44">
        <v>5.0999999999999996</v>
      </c>
      <c r="J84" s="44">
        <v>-5.0999999999999996</v>
      </c>
      <c r="K84" s="43">
        <v>22.700000000000003</v>
      </c>
      <c r="L84" s="43">
        <v>12</v>
      </c>
      <c r="M84" s="43">
        <v>28.4</v>
      </c>
      <c r="N84" s="43">
        <v>8.7999999999999972</v>
      </c>
    </row>
    <row r="85" spans="1:14" x14ac:dyDescent="0.2">
      <c r="A85" s="250" t="s">
        <v>127</v>
      </c>
      <c r="B85" s="250"/>
      <c r="C85" s="250"/>
      <c r="D85" s="250"/>
      <c r="E85" s="250"/>
      <c r="F85" s="250"/>
      <c r="G85" s="250"/>
      <c r="H85" s="250"/>
      <c r="I85" s="250"/>
      <c r="J85" s="146"/>
      <c r="K85" s="43"/>
      <c r="L85" s="43"/>
      <c r="M85" s="43"/>
      <c r="N85" s="43"/>
    </row>
    <row r="86" spans="1:14" x14ac:dyDescent="0.2">
      <c r="A86" s="225" t="s">
        <v>128</v>
      </c>
      <c r="B86" s="4">
        <v>38.699999999999996</v>
      </c>
      <c r="C86" s="34">
        <v>88.1</v>
      </c>
      <c r="D86" s="44">
        <v>64.2</v>
      </c>
      <c r="E86" s="43">
        <v>68.2</v>
      </c>
      <c r="F86" s="43">
        <v>39.900000000000006</v>
      </c>
      <c r="G86" s="43">
        <v>24.700000000000003</v>
      </c>
      <c r="H86" s="4">
        <v>62.400000000000006</v>
      </c>
      <c r="I86" s="34">
        <v>38.1</v>
      </c>
      <c r="J86" s="34">
        <v>29.3</v>
      </c>
      <c r="K86" s="43">
        <v>50</v>
      </c>
      <c r="L86" s="43">
        <v>70.199999999999989</v>
      </c>
      <c r="M86" s="43">
        <v>50.800000000000004</v>
      </c>
      <c r="N86" s="43">
        <v>61.3</v>
      </c>
    </row>
    <row r="87" spans="1:14" x14ac:dyDescent="0.2">
      <c r="A87" s="225" t="s">
        <v>129</v>
      </c>
      <c r="B87" s="4">
        <v>57.7</v>
      </c>
      <c r="C87" s="34">
        <v>70.8</v>
      </c>
      <c r="D87" s="44">
        <v>68.400000000000006</v>
      </c>
      <c r="E87" s="43">
        <v>54.5</v>
      </c>
      <c r="F87" s="43">
        <v>33.299999999999997</v>
      </c>
      <c r="G87" s="43">
        <v>32.199999999999996</v>
      </c>
      <c r="H87" s="4">
        <v>62.4</v>
      </c>
      <c r="I87" s="34">
        <v>38.699999999999996</v>
      </c>
      <c r="J87" s="34">
        <v>14.700000000000003</v>
      </c>
      <c r="K87" s="43">
        <v>40.5</v>
      </c>
      <c r="L87" s="43">
        <v>62.3</v>
      </c>
      <c r="M87" s="43">
        <v>41.199999999999996</v>
      </c>
      <c r="N87" s="43">
        <v>55.699999999999996</v>
      </c>
    </row>
    <row r="88" spans="1:14" x14ac:dyDescent="0.2">
      <c r="A88" s="225" t="s">
        <v>130</v>
      </c>
      <c r="B88" s="4">
        <v>54.6</v>
      </c>
      <c r="C88" s="34">
        <v>57.3</v>
      </c>
      <c r="D88" s="44">
        <v>58.9</v>
      </c>
      <c r="E88" s="43">
        <v>50.699999999999996</v>
      </c>
      <c r="F88" s="43">
        <v>23.6</v>
      </c>
      <c r="G88" s="43">
        <v>22</v>
      </c>
      <c r="H88" s="4">
        <v>46.5</v>
      </c>
      <c r="I88" s="34">
        <v>44.3</v>
      </c>
      <c r="J88" s="34">
        <v>19.200000000000003</v>
      </c>
      <c r="K88" s="43">
        <v>43.2</v>
      </c>
      <c r="L88" s="43">
        <v>54.5</v>
      </c>
      <c r="M88" s="43">
        <v>49.199999999999996</v>
      </c>
      <c r="N88" s="43">
        <v>51.599999999999994</v>
      </c>
    </row>
    <row r="89" spans="1:14" x14ac:dyDescent="0.2">
      <c r="A89" s="225" t="s">
        <v>131</v>
      </c>
      <c r="B89" s="4">
        <v>31.6</v>
      </c>
      <c r="C89" s="34">
        <v>41.1</v>
      </c>
      <c r="D89" s="44">
        <v>47.3</v>
      </c>
      <c r="E89" s="44">
        <v>31.9</v>
      </c>
      <c r="F89" s="43">
        <v>2.5</v>
      </c>
      <c r="G89" s="43">
        <v>9.6999999999999957</v>
      </c>
      <c r="H89" s="43">
        <v>32.5</v>
      </c>
      <c r="I89" s="34">
        <v>16.000000000000004</v>
      </c>
      <c r="J89" s="34">
        <v>-0.5</v>
      </c>
      <c r="K89" s="43">
        <v>24.2</v>
      </c>
      <c r="L89" s="43">
        <v>32.400000000000006</v>
      </c>
      <c r="M89" s="43">
        <v>28.8</v>
      </c>
      <c r="N89" s="43">
        <v>23.799999999999997</v>
      </c>
    </row>
    <row r="90" spans="1:14" x14ac:dyDescent="0.2">
      <c r="A90" s="225" t="s">
        <v>132</v>
      </c>
      <c r="B90" s="4">
        <v>79</v>
      </c>
      <c r="C90" s="34">
        <v>76.2</v>
      </c>
      <c r="D90" s="44">
        <v>82.6</v>
      </c>
      <c r="E90" s="43">
        <v>78.8</v>
      </c>
      <c r="F90" s="43">
        <v>60.2</v>
      </c>
      <c r="G90" s="43">
        <v>47.399999999999991</v>
      </c>
      <c r="H90" s="4">
        <v>71.400000000000006</v>
      </c>
      <c r="I90" s="34">
        <v>66</v>
      </c>
      <c r="J90" s="34">
        <v>30.8</v>
      </c>
      <c r="K90" s="43">
        <v>57.400000000000006</v>
      </c>
      <c r="L90" s="43">
        <v>74.900000000000006</v>
      </c>
      <c r="M90" s="43">
        <v>58.8</v>
      </c>
      <c r="N90" s="43">
        <v>68.899999999999991</v>
      </c>
    </row>
    <row r="91" spans="1:14" x14ac:dyDescent="0.2">
      <c r="A91" s="225" t="s">
        <v>133</v>
      </c>
      <c r="B91" s="4">
        <v>67.099999999999994</v>
      </c>
      <c r="C91" s="34">
        <v>81.7</v>
      </c>
      <c r="D91" s="44">
        <v>83.1</v>
      </c>
      <c r="E91" s="43">
        <v>72.8</v>
      </c>
      <c r="F91" s="43">
        <v>30.900000000000002</v>
      </c>
      <c r="G91" s="43">
        <v>22.099999999999998</v>
      </c>
      <c r="H91" s="4">
        <v>53.6</v>
      </c>
      <c r="I91" s="34">
        <v>32.5</v>
      </c>
      <c r="J91" s="34">
        <v>7.6000000000000014</v>
      </c>
      <c r="K91" s="43">
        <v>41.6</v>
      </c>
      <c r="L91" s="43">
        <v>69.699999999999989</v>
      </c>
      <c r="M91" s="43">
        <v>50.399999999999991</v>
      </c>
      <c r="N91" s="43">
        <v>68.5</v>
      </c>
    </row>
    <row r="92" spans="1:14" x14ac:dyDescent="0.2">
      <c r="A92" s="225" t="s">
        <v>134</v>
      </c>
      <c r="B92" s="4">
        <v>19.599999999999998</v>
      </c>
      <c r="C92" s="34">
        <v>46.5</v>
      </c>
      <c r="D92" s="44">
        <v>52.1</v>
      </c>
      <c r="E92" s="43">
        <v>47</v>
      </c>
      <c r="F92" s="43">
        <v>25.200000000000003</v>
      </c>
      <c r="G92" s="43">
        <v>8.1000000000000014</v>
      </c>
      <c r="H92" s="4">
        <v>30.4</v>
      </c>
      <c r="I92" s="34">
        <v>13.900000000000002</v>
      </c>
      <c r="J92" s="34">
        <v>-7.6000000000000014</v>
      </c>
      <c r="K92" s="43">
        <v>26.9</v>
      </c>
      <c r="L92" s="43">
        <v>38.199999999999996</v>
      </c>
      <c r="M92" s="43">
        <v>12.8</v>
      </c>
      <c r="N92" s="43">
        <v>23.4</v>
      </c>
    </row>
    <row r="93" spans="1:14" x14ac:dyDescent="0.2">
      <c r="A93" s="225" t="s">
        <v>105</v>
      </c>
      <c r="B93" s="4">
        <v>70.8</v>
      </c>
      <c r="C93" s="34">
        <v>73.5</v>
      </c>
      <c r="D93" s="44">
        <v>61.6</v>
      </c>
      <c r="E93" s="43">
        <v>69</v>
      </c>
      <c r="F93" s="43">
        <v>57.800000000000004</v>
      </c>
      <c r="G93" s="43">
        <v>39.299999999999997</v>
      </c>
      <c r="H93" s="4">
        <v>57.8</v>
      </c>
      <c r="I93" s="34">
        <v>58.3</v>
      </c>
      <c r="J93" s="34">
        <v>23.7</v>
      </c>
      <c r="K93" s="43">
        <v>43.7</v>
      </c>
      <c r="L93" s="43">
        <v>54.5</v>
      </c>
      <c r="M93" s="43">
        <v>33.200000000000003</v>
      </c>
      <c r="N93" s="43">
        <v>53.300000000000004</v>
      </c>
    </row>
    <row r="94" spans="1:14" x14ac:dyDescent="0.2">
      <c r="A94" s="226" t="s">
        <v>135</v>
      </c>
      <c r="B94" s="4">
        <v>43.4</v>
      </c>
      <c r="C94" s="34">
        <v>66.5</v>
      </c>
      <c r="D94" s="44">
        <v>74.2</v>
      </c>
      <c r="E94" s="43">
        <v>61.4</v>
      </c>
      <c r="F94" s="43">
        <v>56.900000000000006</v>
      </c>
      <c r="G94" s="43">
        <v>38.199999999999996</v>
      </c>
      <c r="H94" s="4">
        <v>51.5</v>
      </c>
      <c r="I94" s="34">
        <v>43.800000000000004</v>
      </c>
      <c r="J94" s="34">
        <v>12.100000000000001</v>
      </c>
      <c r="K94" s="43">
        <v>37.9</v>
      </c>
      <c r="L94" s="43">
        <v>56.999999999999993</v>
      </c>
      <c r="M94" s="43">
        <v>40</v>
      </c>
      <c r="N94" s="43">
        <v>48.800000000000004</v>
      </c>
    </row>
    <row r="95" spans="1:14" x14ac:dyDescent="0.2">
      <c r="A95" s="225" t="s">
        <v>148</v>
      </c>
      <c r="B95" s="4">
        <v>27.1</v>
      </c>
      <c r="C95" s="34">
        <v>47</v>
      </c>
      <c r="D95" s="44">
        <v>42.6</v>
      </c>
      <c r="E95" s="43">
        <v>43.9</v>
      </c>
      <c r="F95" s="43">
        <v>38.200000000000003</v>
      </c>
      <c r="G95" s="43">
        <v>8.6000000000000014</v>
      </c>
      <c r="H95" s="4">
        <v>41.8</v>
      </c>
      <c r="I95" s="34">
        <v>40.700000000000003</v>
      </c>
      <c r="J95" s="34">
        <v>15.599999999999998</v>
      </c>
      <c r="K95" s="43">
        <v>30.000000000000004</v>
      </c>
      <c r="L95" s="43">
        <v>36.200000000000003</v>
      </c>
      <c r="M95" s="43">
        <v>31.2</v>
      </c>
      <c r="N95" s="43">
        <v>31.4</v>
      </c>
    </row>
    <row r="96" spans="1:14" x14ac:dyDescent="0.2">
      <c r="A96" s="225" t="s">
        <v>136</v>
      </c>
      <c r="B96" s="43">
        <v>53.599999999999994</v>
      </c>
      <c r="C96" s="34">
        <v>63.8</v>
      </c>
      <c r="D96" s="44">
        <v>47.4</v>
      </c>
      <c r="E96" s="44">
        <v>56.800000000000004</v>
      </c>
      <c r="F96" s="43">
        <v>36.6</v>
      </c>
      <c r="G96" s="43">
        <v>21.5</v>
      </c>
      <c r="H96" s="43">
        <v>62.4</v>
      </c>
      <c r="I96" s="34">
        <v>46.400000000000006</v>
      </c>
      <c r="J96" s="34">
        <v>16.200000000000003</v>
      </c>
      <c r="K96" s="43">
        <v>49.5</v>
      </c>
      <c r="L96" s="43">
        <v>58.1</v>
      </c>
      <c r="M96" s="43">
        <v>29.2</v>
      </c>
      <c r="N96" s="43">
        <v>37</v>
      </c>
    </row>
    <row r="97" spans="1:14" x14ac:dyDescent="0.2">
      <c r="A97" s="225" t="s">
        <v>114</v>
      </c>
      <c r="B97" s="43">
        <v>36.299999999999997</v>
      </c>
      <c r="C97" s="34">
        <v>58.9</v>
      </c>
      <c r="D97" s="44">
        <v>38.4</v>
      </c>
      <c r="E97" s="44">
        <v>25</v>
      </c>
      <c r="F97" s="43">
        <v>19.500000000000004</v>
      </c>
      <c r="G97" s="43">
        <v>17.200000000000003</v>
      </c>
      <c r="H97" s="43">
        <v>35</v>
      </c>
      <c r="I97" s="34">
        <v>30.4</v>
      </c>
      <c r="J97" s="34">
        <v>3.4999999999999964</v>
      </c>
      <c r="K97" s="43">
        <v>39.5</v>
      </c>
      <c r="L97" s="43">
        <v>37.199999999999996</v>
      </c>
      <c r="M97" s="43">
        <v>24</v>
      </c>
      <c r="N97" s="43">
        <v>27.799999999999997</v>
      </c>
    </row>
    <row r="98" spans="1:14" s="48" customFormat="1" ht="14.25" customHeight="1" x14ac:dyDescent="0.2">
      <c r="A98" s="255" t="s">
        <v>155</v>
      </c>
      <c r="B98" s="255"/>
      <c r="C98" s="255"/>
      <c r="D98" s="255"/>
      <c r="E98" s="255"/>
      <c r="F98" s="255"/>
      <c r="G98" s="255"/>
      <c r="H98" s="255"/>
      <c r="I98" s="255"/>
      <c r="J98" s="152"/>
      <c r="K98" s="43"/>
      <c r="L98" s="43"/>
      <c r="M98" s="43"/>
      <c r="N98" s="43"/>
    </row>
    <row r="99" spans="1:14" ht="14.25" customHeight="1" x14ac:dyDescent="0.2">
      <c r="A99" s="222" t="s">
        <v>138</v>
      </c>
      <c r="B99" s="43">
        <v>7.1</v>
      </c>
      <c r="C99" s="34">
        <v>4.9000000000000004</v>
      </c>
      <c r="D99" s="44">
        <v>6.3</v>
      </c>
      <c r="E99" s="44">
        <v>0</v>
      </c>
      <c r="F99" s="43">
        <v>0</v>
      </c>
      <c r="G99" s="43">
        <v>8.1</v>
      </c>
      <c r="H99" s="43">
        <v>1.7</v>
      </c>
      <c r="I99" s="34">
        <v>2.1</v>
      </c>
      <c r="J99" s="34">
        <v>4</v>
      </c>
      <c r="K99" s="43">
        <v>5.8</v>
      </c>
      <c r="L99" s="43">
        <v>9.9</v>
      </c>
      <c r="M99" s="43">
        <v>1.2</v>
      </c>
      <c r="N99" s="43">
        <v>4.4000000000000004</v>
      </c>
    </row>
    <row r="100" spans="1:14" ht="14.25" customHeight="1" x14ac:dyDescent="0.2">
      <c r="A100" s="222" t="s">
        <v>139</v>
      </c>
      <c r="B100" s="43">
        <v>1.4</v>
      </c>
      <c r="C100" s="34">
        <v>9.1999999999999993</v>
      </c>
      <c r="D100" s="44">
        <v>3.2</v>
      </c>
      <c r="E100" s="44">
        <v>4.5</v>
      </c>
      <c r="F100" s="43">
        <v>0.8</v>
      </c>
      <c r="G100" s="43">
        <v>5.9</v>
      </c>
      <c r="H100" s="43">
        <v>0.8</v>
      </c>
      <c r="I100" s="34">
        <v>2.1</v>
      </c>
      <c r="J100" s="34">
        <v>4.5</v>
      </c>
      <c r="K100" s="43">
        <v>6.8</v>
      </c>
      <c r="L100" s="43">
        <v>3.1</v>
      </c>
      <c r="M100" s="43">
        <v>6</v>
      </c>
      <c r="N100" s="43">
        <v>3.2</v>
      </c>
    </row>
    <row r="101" spans="1:14" ht="14.25" customHeight="1" x14ac:dyDescent="0.2">
      <c r="A101" s="222" t="s">
        <v>140</v>
      </c>
      <c r="B101" s="43">
        <v>25.4</v>
      </c>
      <c r="C101" s="34">
        <v>16.2</v>
      </c>
      <c r="D101" s="44">
        <v>22.6</v>
      </c>
      <c r="E101" s="44">
        <v>12.1</v>
      </c>
      <c r="F101" s="43">
        <v>12.2</v>
      </c>
      <c r="G101" s="43">
        <v>24.2</v>
      </c>
      <c r="H101" s="43">
        <v>12.7</v>
      </c>
      <c r="I101" s="34">
        <v>21.6</v>
      </c>
      <c r="J101" s="34">
        <v>18.7</v>
      </c>
      <c r="K101" s="43">
        <v>28.9</v>
      </c>
      <c r="L101" s="43">
        <v>31.4</v>
      </c>
      <c r="M101" s="43">
        <v>18</v>
      </c>
      <c r="N101" s="43">
        <v>20.6</v>
      </c>
    </row>
    <row r="102" spans="1:14" ht="14.25" customHeight="1" x14ac:dyDescent="0.2">
      <c r="A102" s="222" t="s">
        <v>141</v>
      </c>
      <c r="B102" s="43">
        <v>18.3</v>
      </c>
      <c r="C102" s="34">
        <v>31.9</v>
      </c>
      <c r="D102" s="44">
        <v>27.4</v>
      </c>
      <c r="E102" s="44">
        <v>37.1</v>
      </c>
      <c r="F102" s="43">
        <v>27.6</v>
      </c>
      <c r="G102" s="43">
        <v>31.7</v>
      </c>
      <c r="H102" s="43">
        <v>29.5</v>
      </c>
      <c r="I102" s="34">
        <v>24.2</v>
      </c>
      <c r="J102" s="34">
        <v>25.8</v>
      </c>
      <c r="K102" s="43">
        <v>12.6</v>
      </c>
      <c r="L102" s="43">
        <v>25.7</v>
      </c>
      <c r="M102" s="43">
        <v>26</v>
      </c>
      <c r="N102" s="43">
        <v>23</v>
      </c>
    </row>
    <row r="103" spans="1:14" ht="14.25" customHeight="1" x14ac:dyDescent="0.2">
      <c r="A103" s="222" t="s">
        <v>142</v>
      </c>
      <c r="B103" s="43">
        <v>46.4</v>
      </c>
      <c r="C103" s="34">
        <v>37.799999999999997</v>
      </c>
      <c r="D103" s="44">
        <v>38.4</v>
      </c>
      <c r="E103" s="44">
        <v>45.5</v>
      </c>
      <c r="F103" s="43">
        <v>59.3</v>
      </c>
      <c r="G103" s="43">
        <v>29</v>
      </c>
      <c r="H103" s="43">
        <v>54.9</v>
      </c>
      <c r="I103" s="34">
        <v>49</v>
      </c>
      <c r="J103" s="34">
        <v>46</v>
      </c>
      <c r="K103" s="43">
        <v>45.3</v>
      </c>
      <c r="L103" s="43">
        <v>29.8</v>
      </c>
      <c r="M103" s="43">
        <v>47.2</v>
      </c>
      <c r="N103" s="43">
        <v>42.7</v>
      </c>
    </row>
    <row r="104" spans="1:14" ht="14.25" customHeight="1" x14ac:dyDescent="0.2">
      <c r="A104" s="222" t="s">
        <v>143</v>
      </c>
      <c r="B104" s="43">
        <v>0</v>
      </c>
      <c r="C104" s="34">
        <v>0</v>
      </c>
      <c r="D104" s="44">
        <v>2.1</v>
      </c>
      <c r="E104" s="44">
        <v>0.8</v>
      </c>
      <c r="F104" s="43">
        <v>0</v>
      </c>
      <c r="G104" s="43">
        <v>1.1000000000000001</v>
      </c>
      <c r="H104" s="43">
        <v>0.4</v>
      </c>
      <c r="I104" s="34">
        <v>1</v>
      </c>
      <c r="J104" s="34">
        <v>1</v>
      </c>
      <c r="K104" s="43">
        <v>0.5</v>
      </c>
      <c r="L104" s="43">
        <v>0</v>
      </c>
      <c r="M104" s="43">
        <v>1.6</v>
      </c>
      <c r="N104" s="43">
        <v>6</v>
      </c>
    </row>
    <row r="105" spans="1:14" s="48" customFormat="1" ht="15.75" customHeight="1" x14ac:dyDescent="0.2">
      <c r="A105" s="253" t="s">
        <v>156</v>
      </c>
      <c r="B105" s="253"/>
      <c r="C105" s="253"/>
      <c r="D105" s="253"/>
      <c r="E105" s="253"/>
      <c r="F105" s="253"/>
      <c r="G105" s="253"/>
      <c r="H105" s="253"/>
      <c r="I105" s="253"/>
      <c r="J105" s="152"/>
      <c r="K105" s="43"/>
      <c r="L105" s="43"/>
      <c r="M105" s="43"/>
      <c r="N105" s="43"/>
    </row>
    <row r="106" spans="1:14" x14ac:dyDescent="0.2">
      <c r="A106" s="227" t="s">
        <v>145</v>
      </c>
      <c r="B106" s="4">
        <v>300</v>
      </c>
      <c r="C106" s="4">
        <v>200</v>
      </c>
      <c r="D106" s="4">
        <v>200</v>
      </c>
      <c r="E106" s="89">
        <v>200</v>
      </c>
      <c r="F106" s="4">
        <v>200</v>
      </c>
      <c r="G106" s="43">
        <v>200</v>
      </c>
      <c r="H106" s="4">
        <v>200</v>
      </c>
      <c r="I106" s="4">
        <v>200</v>
      </c>
      <c r="J106" s="4">
        <v>200</v>
      </c>
      <c r="K106" s="55">
        <v>200</v>
      </c>
      <c r="L106" s="55">
        <v>200</v>
      </c>
      <c r="M106" s="55">
        <v>250</v>
      </c>
      <c r="N106" s="55">
        <v>250</v>
      </c>
    </row>
    <row r="107" spans="1:14" x14ac:dyDescent="0.2">
      <c r="A107" s="227" t="s">
        <v>146</v>
      </c>
      <c r="B107" s="30">
        <v>295</v>
      </c>
      <c r="C107" s="30">
        <v>185</v>
      </c>
      <c r="D107" s="30">
        <v>190</v>
      </c>
      <c r="E107" s="90">
        <v>132</v>
      </c>
      <c r="F107" s="30">
        <v>123</v>
      </c>
      <c r="G107" s="30">
        <v>186</v>
      </c>
      <c r="H107" s="30">
        <v>187</v>
      </c>
      <c r="I107" s="30">
        <v>194</v>
      </c>
      <c r="J107" s="30">
        <v>198</v>
      </c>
      <c r="K107" s="56">
        <v>190</v>
      </c>
      <c r="L107" s="56">
        <v>191</v>
      </c>
      <c r="M107" s="56">
        <v>250</v>
      </c>
      <c r="N107" s="56">
        <v>248</v>
      </c>
    </row>
    <row r="108" spans="1:14" ht="15" thickBot="1" x14ac:dyDescent="0.25">
      <c r="A108" s="229" t="s">
        <v>147</v>
      </c>
      <c r="B108" s="51">
        <v>98.333333333333329</v>
      </c>
      <c r="C108" s="51">
        <v>92.5</v>
      </c>
      <c r="D108" s="51">
        <v>95</v>
      </c>
      <c r="E108" s="51">
        <v>66</v>
      </c>
      <c r="F108" s="51">
        <v>61.5</v>
      </c>
      <c r="G108" s="51">
        <v>93</v>
      </c>
      <c r="H108" s="51">
        <v>93.5</v>
      </c>
      <c r="I108" s="51">
        <v>97</v>
      </c>
      <c r="J108" s="51">
        <v>99</v>
      </c>
      <c r="K108" s="51">
        <v>95</v>
      </c>
      <c r="L108" s="51">
        <v>95.5</v>
      </c>
      <c r="M108" s="51">
        <v>100</v>
      </c>
      <c r="N108" s="51">
        <v>99.2</v>
      </c>
    </row>
    <row r="109" spans="1:14" s="48" customFormat="1" x14ac:dyDescent="0.2">
      <c r="A109" s="20" t="s">
        <v>46</v>
      </c>
      <c r="B109" s="47"/>
      <c r="G109" s="20"/>
      <c r="H109" s="47"/>
      <c r="K109" s="43"/>
      <c r="L109" s="43"/>
      <c r="M109" s="43"/>
      <c r="N109" s="43"/>
    </row>
    <row r="110" spans="1:14" x14ac:dyDescent="0.2">
      <c r="A110" s="147"/>
      <c r="B110" s="69"/>
      <c r="C110" s="132"/>
      <c r="D110" s="132"/>
      <c r="E110" s="153"/>
      <c r="F110" s="132"/>
      <c r="G110" s="132"/>
      <c r="I110" s="155"/>
    </row>
    <row r="111" spans="1:14" x14ac:dyDescent="0.2">
      <c r="A111" s="144"/>
      <c r="B111" s="71"/>
      <c r="C111" s="144"/>
      <c r="D111" s="144"/>
      <c r="E111" s="86"/>
      <c r="F111" s="144"/>
      <c r="G111" s="144"/>
      <c r="I111" s="155"/>
    </row>
    <row r="112" spans="1:14" x14ac:dyDescent="0.2">
      <c r="A112" s="144"/>
      <c r="B112" s="71"/>
      <c r="C112" s="144"/>
      <c r="D112" s="144"/>
      <c r="E112" s="86"/>
      <c r="F112" s="144"/>
      <c r="G112" s="144"/>
      <c r="I112" s="155"/>
    </row>
    <row r="113" spans="1:17" x14ac:dyDescent="0.2">
      <c r="A113" s="144"/>
      <c r="B113" s="71"/>
      <c r="C113" s="144"/>
      <c r="D113" s="144"/>
      <c r="E113" s="86"/>
      <c r="F113" s="144"/>
      <c r="G113" s="144"/>
      <c r="N113" s="48"/>
    </row>
    <row r="114" spans="1:17" x14ac:dyDescent="0.2">
      <c r="A114" s="144"/>
      <c r="B114" s="71"/>
      <c r="C114" s="144"/>
      <c r="D114" s="144"/>
      <c r="E114" s="86"/>
      <c r="F114" s="144"/>
      <c r="G114" s="144"/>
    </row>
    <row r="115" spans="1:17" x14ac:dyDescent="0.2">
      <c r="A115" s="144"/>
      <c r="B115" s="71"/>
      <c r="C115" s="144"/>
      <c r="D115" s="144"/>
      <c r="E115" s="86"/>
      <c r="F115" s="144"/>
      <c r="G115" s="144"/>
    </row>
    <row r="116" spans="1:17" x14ac:dyDescent="0.2">
      <c r="A116" s="144"/>
      <c r="B116" s="71"/>
      <c r="C116" s="144"/>
      <c r="D116" s="144"/>
      <c r="E116" s="86"/>
      <c r="F116" s="144"/>
      <c r="G116" s="144"/>
    </row>
    <row r="117" spans="1:17" x14ac:dyDescent="0.2">
      <c r="A117" s="144"/>
      <c r="B117" s="71"/>
      <c r="C117" s="144"/>
      <c r="D117" s="144"/>
      <c r="E117" s="86"/>
      <c r="F117" s="144"/>
      <c r="G117" s="144"/>
    </row>
    <row r="118" spans="1:17" s="63" customFormat="1" x14ac:dyDescent="0.2">
      <c r="A118" s="144"/>
      <c r="B118" s="71"/>
      <c r="C118" s="144"/>
      <c r="D118" s="144"/>
      <c r="E118" s="86"/>
      <c r="F118" s="144"/>
      <c r="G118" s="144"/>
      <c r="I118" s="149"/>
      <c r="J118" s="94"/>
      <c r="K118" s="94"/>
      <c r="L118" s="94"/>
      <c r="M118" s="94"/>
      <c r="N118" s="94"/>
      <c r="O118" s="94"/>
      <c r="P118" s="94"/>
      <c r="Q118" s="94"/>
    </row>
    <row r="119" spans="1:17" s="63" customFormat="1" x14ac:dyDescent="0.2">
      <c r="A119" s="144"/>
      <c r="B119" s="71"/>
      <c r="C119" s="144"/>
      <c r="D119" s="144"/>
      <c r="E119" s="86"/>
      <c r="F119" s="144"/>
      <c r="G119" s="144"/>
      <c r="I119" s="149"/>
      <c r="J119" s="94"/>
      <c r="K119" s="94"/>
      <c r="L119" s="94"/>
      <c r="M119" s="94"/>
      <c r="N119" s="94"/>
      <c r="O119" s="94"/>
      <c r="P119" s="94"/>
      <c r="Q119" s="94"/>
    </row>
    <row r="120" spans="1:17" s="63" customFormat="1" x14ac:dyDescent="0.2">
      <c r="A120" s="144"/>
      <c r="B120" s="71"/>
      <c r="C120" s="144"/>
      <c r="D120" s="144"/>
      <c r="E120" s="86"/>
      <c r="F120" s="144"/>
      <c r="G120" s="144"/>
      <c r="I120" s="149"/>
      <c r="J120" s="94"/>
      <c r="K120" s="94"/>
      <c r="L120" s="94"/>
      <c r="M120" s="94"/>
      <c r="N120" s="94"/>
      <c r="O120" s="94"/>
      <c r="P120" s="94"/>
      <c r="Q120" s="94"/>
    </row>
    <row r="121" spans="1:17" s="63" customFormat="1" x14ac:dyDescent="0.2">
      <c r="A121" s="144"/>
      <c r="B121" s="71"/>
      <c r="C121" s="144"/>
      <c r="D121" s="144"/>
      <c r="E121" s="86"/>
      <c r="F121" s="144"/>
      <c r="G121" s="144"/>
      <c r="I121" s="149"/>
      <c r="J121" s="94"/>
      <c r="K121" s="94"/>
      <c r="L121" s="94"/>
      <c r="M121" s="94"/>
      <c r="N121" s="94"/>
      <c r="O121" s="94"/>
      <c r="P121" s="94"/>
      <c r="Q121" s="94"/>
    </row>
    <row r="122" spans="1:17" s="63" customFormat="1" x14ac:dyDescent="0.2">
      <c r="A122" s="144"/>
      <c r="B122" s="71"/>
      <c r="C122" s="144"/>
      <c r="D122" s="144"/>
      <c r="E122" s="86"/>
      <c r="F122" s="144"/>
      <c r="G122" s="144"/>
      <c r="I122" s="149"/>
      <c r="J122" s="94"/>
      <c r="K122" s="94"/>
      <c r="L122" s="94"/>
      <c r="M122" s="94"/>
      <c r="N122" s="94"/>
      <c r="O122" s="94"/>
      <c r="P122" s="94"/>
      <c r="Q122" s="94"/>
    </row>
    <row r="123" spans="1:17" s="63" customFormat="1" x14ac:dyDescent="0.2">
      <c r="A123" s="144"/>
      <c r="B123" s="71"/>
      <c r="C123" s="144"/>
      <c r="D123" s="144"/>
      <c r="E123" s="86"/>
      <c r="F123" s="144"/>
      <c r="G123" s="144"/>
      <c r="I123" s="149"/>
      <c r="J123" s="94"/>
      <c r="K123" s="94"/>
      <c r="L123" s="94"/>
      <c r="M123" s="94"/>
      <c r="N123" s="94"/>
      <c r="O123" s="94"/>
      <c r="P123" s="94"/>
      <c r="Q123" s="94"/>
    </row>
    <row r="124" spans="1:17" s="63" customFormat="1" x14ac:dyDescent="0.2">
      <c r="A124" s="144"/>
      <c r="B124" s="71"/>
      <c r="C124" s="144"/>
      <c r="D124" s="144"/>
      <c r="E124" s="86"/>
      <c r="F124" s="144"/>
      <c r="G124" s="144"/>
      <c r="I124" s="149"/>
      <c r="J124" s="94"/>
      <c r="K124" s="94"/>
      <c r="L124" s="94"/>
      <c r="M124" s="94"/>
      <c r="N124" s="94"/>
      <c r="O124" s="94"/>
      <c r="P124" s="94"/>
      <c r="Q124" s="94"/>
    </row>
    <row r="125" spans="1:17" s="63" customFormat="1" x14ac:dyDescent="0.2">
      <c r="A125" s="144"/>
      <c r="B125" s="71"/>
      <c r="C125" s="144"/>
      <c r="D125" s="144"/>
      <c r="E125" s="86"/>
      <c r="F125" s="144"/>
      <c r="G125" s="144"/>
      <c r="I125" s="149"/>
      <c r="J125" s="94"/>
      <c r="K125" s="94"/>
      <c r="L125" s="94"/>
      <c r="M125" s="94"/>
      <c r="N125" s="94"/>
      <c r="O125" s="94"/>
      <c r="P125" s="94"/>
      <c r="Q125" s="94"/>
    </row>
    <row r="126" spans="1:17" s="63" customFormat="1" x14ac:dyDescent="0.2">
      <c r="A126" s="144"/>
      <c r="B126" s="71"/>
      <c r="C126" s="144"/>
      <c r="D126" s="144"/>
      <c r="E126" s="86"/>
      <c r="F126" s="144"/>
      <c r="G126" s="144"/>
      <c r="I126" s="149"/>
      <c r="J126" s="94"/>
      <c r="K126" s="94"/>
      <c r="L126" s="94"/>
      <c r="M126" s="94"/>
      <c r="N126" s="94"/>
      <c r="O126" s="94"/>
      <c r="P126" s="94"/>
      <c r="Q126" s="94"/>
    </row>
    <row r="127" spans="1:17" s="63" customFormat="1" x14ac:dyDescent="0.2">
      <c r="A127" s="144"/>
      <c r="B127" s="71"/>
      <c r="C127" s="144"/>
      <c r="D127" s="144"/>
      <c r="E127" s="86"/>
      <c r="F127" s="144"/>
      <c r="G127" s="144"/>
      <c r="I127" s="149"/>
      <c r="J127" s="94"/>
      <c r="K127" s="94"/>
      <c r="L127" s="94"/>
      <c r="M127" s="94"/>
      <c r="N127" s="94"/>
      <c r="O127" s="94"/>
      <c r="P127" s="94"/>
      <c r="Q127" s="94"/>
    </row>
    <row r="128" spans="1:17" s="63" customFormat="1" x14ac:dyDescent="0.2">
      <c r="A128" s="144"/>
      <c r="B128" s="71"/>
      <c r="C128" s="144"/>
      <c r="D128" s="144"/>
      <c r="E128" s="86"/>
      <c r="F128" s="144"/>
      <c r="G128" s="144"/>
      <c r="I128" s="149"/>
      <c r="J128" s="94"/>
      <c r="K128" s="94"/>
      <c r="L128" s="94"/>
      <c r="M128" s="94"/>
      <c r="N128" s="94"/>
      <c r="O128" s="94"/>
      <c r="P128" s="94"/>
      <c r="Q128" s="94"/>
    </row>
  </sheetData>
  <mergeCells count="16">
    <mergeCell ref="A75:I75"/>
    <mergeCell ref="A80:I80"/>
    <mergeCell ref="A85:I85"/>
    <mergeCell ref="A98:I98"/>
    <mergeCell ref="A105:I105"/>
    <mergeCell ref="M2:N2"/>
    <mergeCell ref="A70:I70"/>
    <mergeCell ref="A1:I1"/>
    <mergeCell ref="B2:D2"/>
    <mergeCell ref="E2:H2"/>
    <mergeCell ref="A4:I4"/>
    <mergeCell ref="A9:I9"/>
    <mergeCell ref="A25:I25"/>
    <mergeCell ref="A41:I41"/>
    <mergeCell ref="A57:I57"/>
    <mergeCell ref="I2:L2"/>
  </mergeCells>
  <pageMargins left="0.7" right="0.74803149606299202" top="0.4" bottom="0.47244094488188998" header="0.94" footer="0.511811023622047"/>
  <pageSetup paperSize="9" scale="60" fitToWidth="2" fitToHeight="2" orientation="landscape" r:id="rId1"/>
  <headerFooter alignWithMargins="0"/>
  <rowBreaks count="1" manualBreakCount="1">
    <brk id="56" max="1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8"/>
  <sheetViews>
    <sheetView view="pageBreakPreview" topLeftCell="A53" zoomScaleSheetLayoutView="100" workbookViewId="0">
      <selection activeCell="F65" sqref="F65"/>
    </sheetView>
  </sheetViews>
  <sheetFormatPr defaultRowHeight="15" x14ac:dyDescent="0.25"/>
  <cols>
    <col min="1" max="1" width="40" customWidth="1"/>
    <col min="2" max="2" width="9" style="32" customWidth="1"/>
    <col min="3" max="3" width="7.85546875" customWidth="1"/>
    <col min="4" max="4" width="7.5703125" customWidth="1"/>
    <col min="5" max="5" width="7.42578125" style="92" customWidth="1"/>
    <col min="6" max="6" width="9" customWidth="1"/>
    <col min="7" max="7" width="7.5703125" customWidth="1"/>
    <col min="8" max="8" width="7.85546875" style="83" customWidth="1"/>
    <col min="9" max="9" width="9.7109375" style="84" bestFit="1" customWidth="1"/>
  </cols>
  <sheetData>
    <row r="1" spans="1:14" ht="18.75" thickBot="1" x14ac:dyDescent="0.3">
      <c r="A1" s="254" t="s">
        <v>267</v>
      </c>
      <c r="B1" s="254"/>
      <c r="C1" s="254"/>
      <c r="D1" s="254"/>
      <c r="E1" s="254"/>
      <c r="F1" s="254"/>
      <c r="G1" s="241"/>
      <c r="H1" s="241"/>
      <c r="I1" s="241"/>
      <c r="J1" s="144"/>
      <c r="K1" s="144"/>
      <c r="L1" s="144"/>
      <c r="M1" s="144"/>
      <c r="N1" s="144"/>
    </row>
    <row r="2" spans="1:14" s="2" customFormat="1" ht="15.75" thickBot="1" x14ac:dyDescent="0.3">
      <c r="A2" s="211" t="s">
        <v>0</v>
      </c>
      <c r="B2" s="235">
        <v>2009</v>
      </c>
      <c r="C2" s="236"/>
      <c r="D2" s="237"/>
      <c r="E2" s="235">
        <v>2010</v>
      </c>
      <c r="F2" s="236"/>
      <c r="G2" s="236"/>
      <c r="H2" s="237"/>
      <c r="I2" s="235">
        <v>2011</v>
      </c>
      <c r="J2" s="236"/>
      <c r="K2" s="236"/>
      <c r="L2" s="237"/>
      <c r="M2" s="235">
        <v>2012</v>
      </c>
      <c r="N2" s="236"/>
    </row>
    <row r="3" spans="1:14" s="2" customFormat="1" ht="15.75" thickBot="1" x14ac:dyDescent="0.3">
      <c r="A3" s="211" t="s">
        <v>1</v>
      </c>
      <c r="B3" s="214" t="s">
        <v>2</v>
      </c>
      <c r="C3" s="212" t="s">
        <v>3</v>
      </c>
      <c r="D3" s="213" t="s">
        <v>4</v>
      </c>
      <c r="E3" s="212" t="s">
        <v>5</v>
      </c>
      <c r="F3" s="212" t="s">
        <v>2</v>
      </c>
      <c r="G3" s="211" t="s">
        <v>3</v>
      </c>
      <c r="H3" s="224" t="s">
        <v>4</v>
      </c>
      <c r="I3" s="215" t="s">
        <v>5</v>
      </c>
      <c r="J3" s="215" t="s">
        <v>2</v>
      </c>
      <c r="K3" s="215" t="s">
        <v>3</v>
      </c>
      <c r="L3" s="215" t="s">
        <v>4</v>
      </c>
      <c r="M3" s="215" t="s">
        <v>5</v>
      </c>
      <c r="N3" s="215" t="s">
        <v>2</v>
      </c>
    </row>
    <row r="4" spans="1:14" s="1" customFormat="1" ht="15.75" customHeight="1" x14ac:dyDescent="0.25">
      <c r="A4" s="247" t="s">
        <v>149</v>
      </c>
      <c r="B4" s="247"/>
      <c r="C4" s="247"/>
      <c r="D4" s="247"/>
      <c r="E4" s="247"/>
      <c r="F4" s="247"/>
      <c r="G4" s="247"/>
      <c r="H4" s="247"/>
      <c r="I4" s="247"/>
      <c r="J4" s="143"/>
      <c r="K4" s="69"/>
      <c r="L4" s="69"/>
      <c r="M4" s="69"/>
      <c r="N4" s="69"/>
    </row>
    <row r="5" spans="1:14" x14ac:dyDescent="0.25">
      <c r="A5" s="3" t="s">
        <v>150</v>
      </c>
      <c r="B5" s="69"/>
      <c r="C5" s="5"/>
      <c r="D5" s="5"/>
      <c r="E5" s="86"/>
      <c r="F5" s="5"/>
      <c r="G5" s="43"/>
      <c r="H5" s="69"/>
      <c r="I5" s="5"/>
      <c r="J5" s="144"/>
      <c r="K5" s="69"/>
      <c r="L5" s="69"/>
      <c r="M5" s="69"/>
      <c r="N5" s="69"/>
    </row>
    <row r="6" spans="1:14" x14ac:dyDescent="0.25">
      <c r="A6" s="230" t="s">
        <v>8</v>
      </c>
      <c r="B6" s="43">
        <v>-31.75</v>
      </c>
      <c r="C6" s="43">
        <v>-19.733333333333338</v>
      </c>
      <c r="D6" s="43">
        <v>-28.55</v>
      </c>
      <c r="E6" s="43">
        <v>-2.3000000000000003</v>
      </c>
      <c r="F6" s="43">
        <v>-16.850000000000001</v>
      </c>
      <c r="G6" s="43">
        <v>-4.1666666666666661</v>
      </c>
      <c r="H6" s="43">
        <v>-5.6999999999999984</v>
      </c>
      <c r="I6" s="43">
        <v>6.2166666666666659</v>
      </c>
      <c r="J6" s="43">
        <v>8.9833333333333325</v>
      </c>
      <c r="K6" s="43">
        <v>3.0333333333333328</v>
      </c>
      <c r="L6" s="43">
        <v>2.5833333333333321</v>
      </c>
      <c r="M6" s="43">
        <v>-17.95</v>
      </c>
      <c r="N6" s="43">
        <f>(N10+N15+N20)/3</f>
        <v>-4.0000000000000018</v>
      </c>
    </row>
    <row r="7" spans="1:14" ht="14.25" customHeight="1" x14ac:dyDescent="0.25">
      <c r="A7" s="230" t="s">
        <v>10</v>
      </c>
      <c r="B7" s="97">
        <v>10.966666666666663</v>
      </c>
      <c r="C7" s="97">
        <v>26.133333333333336</v>
      </c>
      <c r="D7" s="97">
        <v>-21.833333333333332</v>
      </c>
      <c r="E7" s="97">
        <v>25.55</v>
      </c>
      <c r="F7" s="43">
        <v>17.833333333333332</v>
      </c>
      <c r="G7" s="43">
        <v>24.7</v>
      </c>
      <c r="H7" s="97">
        <v>30.899999999999995</v>
      </c>
      <c r="I7" s="97">
        <v>34.5</v>
      </c>
      <c r="J7" s="97">
        <v>44.333333333333336</v>
      </c>
      <c r="K7" s="43">
        <v>29.633333333333336</v>
      </c>
      <c r="L7" s="43">
        <v>36.666666666666664</v>
      </c>
      <c r="M7" s="43">
        <v>34.733333333333334</v>
      </c>
      <c r="N7" s="43">
        <f>(N26+N31+N36)/3</f>
        <v>30.099999999999998</v>
      </c>
    </row>
    <row r="8" spans="1:14" x14ac:dyDescent="0.25">
      <c r="A8" s="230" t="s">
        <v>86</v>
      </c>
      <c r="B8" s="43">
        <v>13.850000000000003</v>
      </c>
      <c r="C8" s="43">
        <v>26.600000000000005</v>
      </c>
      <c r="D8" s="43">
        <v>11.816666666666668</v>
      </c>
      <c r="E8" s="43">
        <v>32.15</v>
      </c>
      <c r="F8" s="43">
        <v>25.75</v>
      </c>
      <c r="G8" s="43">
        <v>40.416666666666664</v>
      </c>
      <c r="H8" s="43">
        <v>32.716666666666669</v>
      </c>
      <c r="I8" s="43">
        <v>36.949999999999996</v>
      </c>
      <c r="J8" s="43">
        <v>44.833333333333336</v>
      </c>
      <c r="K8" s="43">
        <v>33.416666666666664</v>
      </c>
      <c r="L8" s="43">
        <v>30.183333333333337</v>
      </c>
      <c r="M8" s="43">
        <v>33.86666666666666</v>
      </c>
      <c r="N8" s="43">
        <f>(N42+N47+N52)/3</f>
        <v>32.533333333333331</v>
      </c>
    </row>
    <row r="9" spans="1:14" s="1" customFormat="1" ht="15.75" customHeight="1" x14ac:dyDescent="0.25">
      <c r="A9" s="248" t="s">
        <v>151</v>
      </c>
      <c r="B9" s="248"/>
      <c r="C9" s="248"/>
      <c r="D9" s="248"/>
      <c r="E9" s="248"/>
      <c r="F9" s="248"/>
      <c r="G9" s="248"/>
      <c r="H9" s="248"/>
      <c r="I9" s="248"/>
      <c r="J9" s="145"/>
      <c r="K9" s="43"/>
      <c r="L9" s="43"/>
      <c r="M9" s="43"/>
      <c r="N9" s="43"/>
    </row>
    <row r="10" spans="1:14" x14ac:dyDescent="0.25">
      <c r="A10" s="220" t="s">
        <v>88</v>
      </c>
      <c r="B10" s="43">
        <v>-37</v>
      </c>
      <c r="C10" s="34">
        <v>-37.050000000000004</v>
      </c>
      <c r="D10" s="44">
        <v>-41.25</v>
      </c>
      <c r="E10" s="44">
        <v>1.1999999999999993</v>
      </c>
      <c r="F10" s="43">
        <v>-21.500000000000007</v>
      </c>
      <c r="G10" s="43">
        <v>1.4000000000000021</v>
      </c>
      <c r="H10" s="43">
        <v>10.250000000000004</v>
      </c>
      <c r="I10" s="34">
        <v>16.75</v>
      </c>
      <c r="J10" s="34">
        <v>21.05</v>
      </c>
      <c r="K10" s="43">
        <v>14.850000000000001</v>
      </c>
      <c r="L10" s="43">
        <v>8.25</v>
      </c>
      <c r="M10" s="43">
        <v>-12.899999999999995</v>
      </c>
      <c r="N10" s="43">
        <v>-1.2000000000000028</v>
      </c>
    </row>
    <row r="11" spans="1:14" ht="15.75" customHeight="1" x14ac:dyDescent="0.25">
      <c r="A11" s="221" t="s">
        <v>89</v>
      </c>
      <c r="B11" s="43">
        <v>-34.146341463414636</v>
      </c>
      <c r="C11" s="34">
        <v>-36.956521739130437</v>
      </c>
      <c r="D11" s="44">
        <v>-59.166666666666664</v>
      </c>
      <c r="E11" s="44">
        <v>3.7037037037037059</v>
      </c>
      <c r="F11" s="43">
        <v>-34.146341463414636</v>
      </c>
      <c r="G11" s="43">
        <v>15.094339622641506</v>
      </c>
      <c r="H11" s="43">
        <v>-9.4594594594594597</v>
      </c>
      <c r="I11" s="34">
        <v>11.428571428571423</v>
      </c>
      <c r="J11" s="34">
        <v>25</v>
      </c>
      <c r="K11" s="43">
        <v>-25.92592592592592</v>
      </c>
      <c r="L11" s="43">
        <v>-15.000000000000004</v>
      </c>
      <c r="M11" s="43">
        <v>-23.148148148148145</v>
      </c>
      <c r="N11" s="43">
        <v>2.4193548387096762</v>
      </c>
    </row>
    <row r="12" spans="1:14" ht="15.75" customHeight="1" x14ac:dyDescent="0.25">
      <c r="A12" s="221" t="s">
        <v>90</v>
      </c>
      <c r="B12" s="43">
        <v>-38.970588235294123</v>
      </c>
      <c r="C12" s="34">
        <v>-37.735849056603769</v>
      </c>
      <c r="D12" s="44">
        <v>-13.26530612244898</v>
      </c>
      <c r="E12" s="44">
        <v>16.666666666666671</v>
      </c>
      <c r="F12" s="43">
        <v>-8</v>
      </c>
      <c r="G12" s="43">
        <v>2.2727272727272734</v>
      </c>
      <c r="H12" s="43">
        <v>15.740740740740737</v>
      </c>
      <c r="I12" s="34">
        <v>22.972972972972975</v>
      </c>
      <c r="J12" s="34">
        <v>19.318181818181817</v>
      </c>
      <c r="K12" s="43">
        <v>22.33009708737864</v>
      </c>
      <c r="L12" s="43">
        <v>18.382352941176471</v>
      </c>
      <c r="M12" s="43">
        <v>-5.4054054054054035</v>
      </c>
      <c r="N12" s="43">
        <v>1.7241379310344804</v>
      </c>
    </row>
    <row r="13" spans="1:14" ht="15.75" customHeight="1" x14ac:dyDescent="0.25">
      <c r="A13" s="222" t="s">
        <v>91</v>
      </c>
      <c r="B13" s="43">
        <v>-53.571428571428569</v>
      </c>
      <c r="C13" s="34">
        <v>-38.571428571428569</v>
      </c>
      <c r="D13" s="44">
        <v>-48.4375</v>
      </c>
      <c r="E13" s="44">
        <v>26.086956521739133</v>
      </c>
      <c r="F13" s="43">
        <v>-20</v>
      </c>
      <c r="G13" s="43">
        <v>-2.6315789473684177</v>
      </c>
      <c r="H13" s="43">
        <v>21.428571428571431</v>
      </c>
      <c r="I13" s="34">
        <v>14.444444444444446</v>
      </c>
      <c r="J13" s="34">
        <v>21.428571428571431</v>
      </c>
      <c r="K13" s="43">
        <v>21</v>
      </c>
      <c r="L13" s="43">
        <v>7.6923076923076934</v>
      </c>
      <c r="M13" s="43">
        <v>-6.1643835616438309</v>
      </c>
      <c r="N13" s="43">
        <v>1.2345679012345663</v>
      </c>
    </row>
    <row r="14" spans="1:14" ht="15.75" x14ac:dyDescent="0.25">
      <c r="A14" s="222" t="s">
        <v>92</v>
      </c>
      <c r="B14" s="43">
        <v>-22.222222222222221</v>
      </c>
      <c r="C14" s="34">
        <v>-32.35294117647058</v>
      </c>
      <c r="D14" s="44">
        <v>-100</v>
      </c>
      <c r="E14" s="44">
        <v>1.1627906976744207</v>
      </c>
      <c r="F14" s="43">
        <v>10</v>
      </c>
      <c r="G14" s="43">
        <v>-37.5</v>
      </c>
      <c r="H14" s="43">
        <v>15.625</v>
      </c>
      <c r="I14" s="34">
        <v>11.666666666666664</v>
      </c>
      <c r="J14" s="34">
        <v>21.052631578947366</v>
      </c>
      <c r="K14" s="43">
        <v>15.78947368421052</v>
      </c>
      <c r="L14" s="43">
        <v>9.0909090909090899</v>
      </c>
      <c r="M14" s="43">
        <v>-31.707317073170735</v>
      </c>
      <c r="N14" s="43">
        <v>-23.52941176470588</v>
      </c>
    </row>
    <row r="15" spans="1:14" ht="14.25" customHeight="1" x14ac:dyDescent="0.25">
      <c r="A15" s="220" t="s">
        <v>93</v>
      </c>
      <c r="B15" s="43">
        <v>-20.45</v>
      </c>
      <c r="C15" s="34">
        <v>-10.250000000000004</v>
      </c>
      <c r="D15" s="44">
        <v>-7.7</v>
      </c>
      <c r="E15" s="44">
        <v>-1.9000000000000004</v>
      </c>
      <c r="F15" s="43">
        <v>-19.75</v>
      </c>
      <c r="G15" s="43">
        <v>-13.9</v>
      </c>
      <c r="H15" s="43">
        <v>-28.049999999999997</v>
      </c>
      <c r="I15" s="34">
        <v>-20.400000000000006</v>
      </c>
      <c r="J15" s="34">
        <v>-17</v>
      </c>
      <c r="K15" s="43">
        <v>-17.850000000000005</v>
      </c>
      <c r="L15" s="43">
        <v>-16.900000000000006</v>
      </c>
      <c r="M15" s="43">
        <v>-22.349999999999998</v>
      </c>
      <c r="N15" s="43">
        <v>-11.200000000000001</v>
      </c>
    </row>
    <row r="16" spans="1:14" ht="15.75" customHeight="1" x14ac:dyDescent="0.25">
      <c r="A16" s="221" t="s">
        <v>89</v>
      </c>
      <c r="B16" s="43">
        <v>-17.073170731707318</v>
      </c>
      <c r="C16" s="34">
        <v>-9</v>
      </c>
      <c r="D16" s="44">
        <v>-17.5</v>
      </c>
      <c r="E16" s="44">
        <v>-11.764705882352938</v>
      </c>
      <c r="F16" s="43">
        <v>-4.8780487804878039</v>
      </c>
      <c r="G16" s="43">
        <v>-14.150943396226415</v>
      </c>
      <c r="H16" s="43">
        <v>-17.567567567567568</v>
      </c>
      <c r="I16" s="34">
        <v>-31.428571428571431</v>
      </c>
      <c r="J16" s="34">
        <v>-7.8125</v>
      </c>
      <c r="K16" s="43">
        <v>-16.666666666666668</v>
      </c>
      <c r="L16" s="43">
        <v>-18.333333333333329</v>
      </c>
      <c r="M16" s="43">
        <v>-34.259259259259252</v>
      </c>
      <c r="N16" s="43">
        <v>-33.87096774193548</v>
      </c>
    </row>
    <row r="17" spans="1:14" ht="15.75" customHeight="1" x14ac:dyDescent="0.25">
      <c r="A17" s="221" t="s">
        <v>90</v>
      </c>
      <c r="B17" s="43">
        <v>-20.588235294117645</v>
      </c>
      <c r="C17" s="34">
        <v>-5</v>
      </c>
      <c r="D17" s="44">
        <v>-5.1020408163265305</v>
      </c>
      <c r="E17" s="44">
        <v>2.7777777777777768</v>
      </c>
      <c r="F17" s="43">
        <v>-28</v>
      </c>
      <c r="G17" s="43">
        <v>-18.939393939393941</v>
      </c>
      <c r="H17" s="43">
        <v>-20.370370370370374</v>
      </c>
      <c r="I17" s="34">
        <v>-31.756756756756761</v>
      </c>
      <c r="J17" s="34">
        <v>-29.545454545454547</v>
      </c>
      <c r="K17" s="43">
        <v>-19.902912621359228</v>
      </c>
      <c r="L17" s="43">
        <v>-30.882352941176464</v>
      </c>
      <c r="M17" s="43">
        <v>-18.018018018018019</v>
      </c>
      <c r="N17" s="43">
        <v>-6.4655172413793114</v>
      </c>
    </row>
    <row r="18" spans="1:14" ht="15.75" x14ac:dyDescent="0.25">
      <c r="A18" s="222" t="s">
        <v>94</v>
      </c>
      <c r="B18" s="43">
        <v>-21.428571428571427</v>
      </c>
      <c r="C18" s="34">
        <v>0</v>
      </c>
      <c r="D18" s="44">
        <v>3.125</v>
      </c>
      <c r="E18" s="44">
        <v>-8.3333333333333321</v>
      </c>
      <c r="F18" s="43">
        <v>-10</v>
      </c>
      <c r="G18" s="43">
        <v>-31.578947368421055</v>
      </c>
      <c r="H18" s="43">
        <v>-28.571428571428569</v>
      </c>
      <c r="I18" s="34">
        <v>-9.9999999999999982</v>
      </c>
      <c r="J18" s="34">
        <v>-10.204081632653061</v>
      </c>
      <c r="K18" s="43">
        <v>-11</v>
      </c>
      <c r="L18" s="43">
        <v>-13.46153846153846</v>
      </c>
      <c r="M18" s="43">
        <v>-26.712328767123282</v>
      </c>
      <c r="N18" s="43">
        <v>-0.61728395061728136</v>
      </c>
    </row>
    <row r="19" spans="1:14" ht="15.75" x14ac:dyDescent="0.25">
      <c r="A19" s="222" t="s">
        <v>92</v>
      </c>
      <c r="B19" s="43">
        <v>-22.222222222222218</v>
      </c>
      <c r="C19" s="34">
        <v>-1.5</v>
      </c>
      <c r="D19" s="44">
        <v>100</v>
      </c>
      <c r="E19" s="44">
        <v>6.5217391304347831</v>
      </c>
      <c r="F19" s="43">
        <v>50</v>
      </c>
      <c r="G19" s="43">
        <v>-6.25</v>
      </c>
      <c r="H19" s="43">
        <v>3.125</v>
      </c>
      <c r="I19" s="34">
        <v>4.9999999999999964</v>
      </c>
      <c r="J19" s="34">
        <v>10.526315789473681</v>
      </c>
      <c r="K19" s="43">
        <v>-26.315789473684209</v>
      </c>
      <c r="L19" s="43">
        <v>7.5757575757575744</v>
      </c>
      <c r="M19" s="43">
        <v>-10.975609756097558</v>
      </c>
      <c r="N19" s="43">
        <v>-8.823529411764703</v>
      </c>
    </row>
    <row r="20" spans="1:14" ht="14.25" customHeight="1" x14ac:dyDescent="0.25">
      <c r="A20" s="220" t="s">
        <v>95</v>
      </c>
      <c r="B20" s="43">
        <v>-37.799999999999997</v>
      </c>
      <c r="C20" s="34">
        <v>-11.899999999999999</v>
      </c>
      <c r="D20" s="44">
        <v>-36.700000000000003</v>
      </c>
      <c r="E20" s="44">
        <v>-6.1999999999999993</v>
      </c>
      <c r="F20" s="43">
        <v>-9.2999999999999972</v>
      </c>
      <c r="G20" s="43">
        <v>0</v>
      </c>
      <c r="H20" s="43">
        <v>0.69999999999999929</v>
      </c>
      <c r="I20" s="34">
        <v>22.300000000000004</v>
      </c>
      <c r="J20" s="34">
        <v>22.9</v>
      </c>
      <c r="K20" s="43">
        <v>12.100000000000001</v>
      </c>
      <c r="L20" s="43">
        <v>16.400000000000002</v>
      </c>
      <c r="M20" s="43">
        <v>-18.599999999999998</v>
      </c>
      <c r="N20" s="43">
        <v>0.39999999999999858</v>
      </c>
    </row>
    <row r="21" spans="1:14" ht="15.75" x14ac:dyDescent="0.25">
      <c r="A21" s="221" t="s">
        <v>89</v>
      </c>
      <c r="B21" s="43">
        <v>-41.463414634146346</v>
      </c>
      <c r="C21" s="34">
        <v>-10.869565217391305</v>
      </c>
      <c r="D21" s="44">
        <v>-48.333333333333336</v>
      </c>
      <c r="E21" s="44">
        <v>-20.588235294117649</v>
      </c>
      <c r="F21" s="43">
        <v>-12.195121951219509</v>
      </c>
      <c r="G21" s="43">
        <v>41.509433962264154</v>
      </c>
      <c r="H21" s="43">
        <v>-16.216216216216214</v>
      </c>
      <c r="I21" s="34">
        <v>8.5714285714285712</v>
      </c>
      <c r="J21" s="34">
        <v>12.5</v>
      </c>
      <c r="K21" s="43">
        <v>0</v>
      </c>
      <c r="L21" s="43">
        <v>13.333333333333332</v>
      </c>
      <c r="M21" s="43">
        <v>-12.962962962962962</v>
      </c>
      <c r="N21" s="43">
        <v>-17.741935483870968</v>
      </c>
    </row>
    <row r="22" spans="1:14" ht="15.75" customHeight="1" x14ac:dyDescent="0.25">
      <c r="A22" s="221" t="s">
        <v>90</v>
      </c>
      <c r="B22" s="43">
        <v>-47.058823529411768</v>
      </c>
      <c r="C22" s="34">
        <v>-20.754716981132077</v>
      </c>
      <c r="D22" s="44">
        <v>-24.489795918367346</v>
      </c>
      <c r="E22" s="44">
        <v>3.7037037037037024</v>
      </c>
      <c r="F22" s="43">
        <v>4</v>
      </c>
      <c r="G22" s="43">
        <v>-16.666666666666664</v>
      </c>
      <c r="H22" s="43">
        <v>9.2592592592592666</v>
      </c>
      <c r="I22" s="34">
        <v>25.675675675675674</v>
      </c>
      <c r="J22" s="34">
        <v>22.727272727272727</v>
      </c>
      <c r="K22" s="43">
        <v>16.50485436893204</v>
      </c>
      <c r="L22" s="43">
        <v>20.588235294117649</v>
      </c>
      <c r="M22" s="43">
        <v>-21.621621621621621</v>
      </c>
      <c r="N22" s="43">
        <v>7.7586206896551726</v>
      </c>
    </row>
    <row r="23" spans="1:14" ht="15.75" customHeight="1" x14ac:dyDescent="0.25">
      <c r="A23" s="222" t="s">
        <v>94</v>
      </c>
      <c r="B23" s="43">
        <v>-14.285714285714288</v>
      </c>
      <c r="C23" s="34">
        <v>11.428571428571427</v>
      </c>
      <c r="D23" s="44">
        <v>-31.25</v>
      </c>
      <c r="E23" s="44">
        <v>5.5555555555555536</v>
      </c>
      <c r="F23" s="43">
        <v>-33.333333333333336</v>
      </c>
      <c r="G23" s="43">
        <v>-7.8947368421052637</v>
      </c>
      <c r="H23" s="43">
        <v>7.1428571428571459</v>
      </c>
      <c r="I23" s="34">
        <v>28.888888888888886</v>
      </c>
      <c r="J23" s="34">
        <v>30.612244897959183</v>
      </c>
      <c r="K23" s="43">
        <v>18</v>
      </c>
      <c r="L23" s="43">
        <v>21.153846153846157</v>
      </c>
      <c r="M23" s="43">
        <v>-5.4794520547945202</v>
      </c>
      <c r="N23" s="43">
        <v>6.1728395061728394</v>
      </c>
    </row>
    <row r="24" spans="1:14" ht="15.75" customHeight="1" x14ac:dyDescent="0.25">
      <c r="A24" s="222" t="s">
        <v>92</v>
      </c>
      <c r="B24" s="43">
        <v>-11.111111111111107</v>
      </c>
      <c r="C24" s="34">
        <v>-35.294117647058819</v>
      </c>
      <c r="D24" s="44">
        <v>-100</v>
      </c>
      <c r="E24" s="44">
        <v>-17.391304347826086</v>
      </c>
      <c r="F24" s="43">
        <v>20</v>
      </c>
      <c r="G24" s="43">
        <v>-50</v>
      </c>
      <c r="H24" s="43">
        <v>0</v>
      </c>
      <c r="I24" s="34">
        <v>20</v>
      </c>
      <c r="J24" s="34">
        <v>21.052631578947366</v>
      </c>
      <c r="K24" s="43">
        <v>-10.526315789473681</v>
      </c>
      <c r="L24" s="43">
        <v>3.0303030303030241</v>
      </c>
      <c r="M24" s="43">
        <v>-41.463414634146339</v>
      </c>
      <c r="N24" s="43">
        <v>-2.9411764705882351</v>
      </c>
    </row>
    <row r="25" spans="1:14" s="1" customFormat="1" x14ac:dyDescent="0.25">
      <c r="A25" s="248" t="s">
        <v>96</v>
      </c>
      <c r="B25" s="248"/>
      <c r="C25" s="248"/>
      <c r="D25" s="248"/>
      <c r="E25" s="248"/>
      <c r="F25" s="248"/>
      <c r="G25" s="248"/>
      <c r="H25" s="248"/>
      <c r="I25" s="248"/>
      <c r="J25" s="145"/>
      <c r="K25" s="43"/>
      <c r="L25" s="43"/>
      <c r="M25" s="43"/>
      <c r="N25" s="43"/>
    </row>
    <row r="26" spans="1:14" x14ac:dyDescent="0.25">
      <c r="A26" s="220" t="s">
        <v>88</v>
      </c>
      <c r="B26" s="97">
        <v>-11.5</v>
      </c>
      <c r="C26" s="98">
        <v>2.2999999999999972</v>
      </c>
      <c r="D26" s="44">
        <v>-13.4</v>
      </c>
      <c r="E26" s="44">
        <v>10.850000000000001</v>
      </c>
      <c r="F26" s="43">
        <v>-3.5</v>
      </c>
      <c r="G26" s="43">
        <v>20.900000000000002</v>
      </c>
      <c r="H26" s="97">
        <v>32.299999999999997</v>
      </c>
      <c r="I26" s="98">
        <v>31.199999999999996</v>
      </c>
      <c r="J26" s="98">
        <v>43.6</v>
      </c>
      <c r="K26" s="43">
        <v>44.7</v>
      </c>
      <c r="L26" s="43">
        <v>21.5</v>
      </c>
      <c r="M26" s="43">
        <v>40.300000000000004</v>
      </c>
      <c r="N26" s="43">
        <v>31.5</v>
      </c>
    </row>
    <row r="27" spans="1:14" ht="15.75" x14ac:dyDescent="0.25">
      <c r="A27" s="221" t="s">
        <v>89</v>
      </c>
      <c r="B27" s="43">
        <v>35</v>
      </c>
      <c r="C27" s="34">
        <v>-2.8571428571428612</v>
      </c>
      <c r="D27" s="44">
        <v>-29.545454545454547</v>
      </c>
      <c r="E27" s="44">
        <v>-1.8518518518518512</v>
      </c>
      <c r="F27" s="43">
        <v>-21.428571428571431</v>
      </c>
      <c r="G27" s="43">
        <v>51.16279069767441</v>
      </c>
      <c r="H27" s="43">
        <v>23.529411764705884</v>
      </c>
      <c r="I27" s="34">
        <v>17.241379310344826</v>
      </c>
      <c r="J27" s="34">
        <v>36</v>
      </c>
      <c r="K27" s="43">
        <v>25</v>
      </c>
      <c r="L27" s="43">
        <v>-8.3333333333333393</v>
      </c>
      <c r="M27" s="43">
        <v>62.790697674418603</v>
      </c>
      <c r="N27" s="43">
        <v>11.403508771929822</v>
      </c>
    </row>
    <row r="28" spans="1:14" ht="15.75" x14ac:dyDescent="0.25">
      <c r="A28" s="221" t="s">
        <v>90</v>
      </c>
      <c r="B28" s="43">
        <v>-11.940298507462689</v>
      </c>
      <c r="C28" s="34">
        <v>-7.5</v>
      </c>
      <c r="D28" s="44">
        <v>-8.1967213114754109</v>
      </c>
      <c r="E28" s="44">
        <v>-2.678571428571427</v>
      </c>
      <c r="F28" s="43">
        <v>-4.8387096774193523</v>
      </c>
      <c r="G28" s="43">
        <v>22.11538461538462</v>
      </c>
      <c r="H28" s="43">
        <v>12.121212121212118</v>
      </c>
      <c r="I28" s="34">
        <v>34.745762711864408</v>
      </c>
      <c r="J28" s="34">
        <v>35.507246376811594</v>
      </c>
      <c r="K28" s="43">
        <v>34.246575342465746</v>
      </c>
      <c r="L28" s="43">
        <v>30.681818181818187</v>
      </c>
      <c r="M28" s="43">
        <v>37.5</v>
      </c>
      <c r="N28" s="43">
        <v>37.878787878787882</v>
      </c>
    </row>
    <row r="29" spans="1:14" ht="15.75" x14ac:dyDescent="0.25">
      <c r="A29" s="222" t="s">
        <v>91</v>
      </c>
      <c r="B29" s="43">
        <v>-17.307692307692314</v>
      </c>
      <c r="C29" s="34">
        <v>21.052631578947366</v>
      </c>
      <c r="D29" s="44">
        <v>-2.7777777777777786</v>
      </c>
      <c r="E29" s="44">
        <v>48</v>
      </c>
      <c r="F29" s="43">
        <v>16.666666666666664</v>
      </c>
      <c r="G29" s="43">
        <v>34.54545454545454</v>
      </c>
      <c r="H29" s="43">
        <v>39.473684210526315</v>
      </c>
      <c r="I29" s="34">
        <v>24.509803921568626</v>
      </c>
      <c r="J29" s="34">
        <v>51.754385964912274</v>
      </c>
      <c r="K29" s="43">
        <v>57.8125</v>
      </c>
      <c r="L29" s="43">
        <v>17.857142857142861</v>
      </c>
      <c r="M29" s="43">
        <v>41.47727272727272</v>
      </c>
      <c r="N29" s="43">
        <v>34.895833333333329</v>
      </c>
    </row>
    <row r="30" spans="1:14" ht="15.75" x14ac:dyDescent="0.25">
      <c r="A30" s="222" t="s">
        <v>92</v>
      </c>
      <c r="B30" s="43">
        <v>22.727272727272723</v>
      </c>
      <c r="C30" s="34">
        <v>5.5555555555555571</v>
      </c>
      <c r="D30" s="44">
        <v>0</v>
      </c>
      <c r="E30" s="44">
        <v>19.047619047619055</v>
      </c>
      <c r="F30" s="43">
        <v>16.666666666666664</v>
      </c>
      <c r="G30" s="43">
        <v>36.956521739130437</v>
      </c>
      <c r="H30" s="43">
        <v>34.883720930232556</v>
      </c>
      <c r="I30" s="34">
        <v>43.333333333333329</v>
      </c>
      <c r="J30" s="34">
        <v>51.351351351351354</v>
      </c>
      <c r="K30" s="43">
        <v>49.019607843137258</v>
      </c>
      <c r="L30" s="43">
        <v>29.411764705882355</v>
      </c>
      <c r="M30" s="43">
        <v>25.000000000000004</v>
      </c>
      <c r="N30" s="43">
        <v>35.714285714285715</v>
      </c>
    </row>
    <row r="31" spans="1:14" x14ac:dyDescent="0.25">
      <c r="A31" s="220" t="s">
        <v>93</v>
      </c>
      <c r="B31" s="43">
        <v>-31.900000000000002</v>
      </c>
      <c r="C31" s="44">
        <v>-2</v>
      </c>
      <c r="D31" s="44">
        <v>-30.3</v>
      </c>
      <c r="E31" s="79">
        <v>3.1000000000000014</v>
      </c>
      <c r="F31" s="43">
        <v>-1.2000000000000028</v>
      </c>
      <c r="G31" s="43">
        <v>13.900000000000002</v>
      </c>
      <c r="H31" s="43">
        <v>15.699999999999996</v>
      </c>
      <c r="I31" s="44">
        <v>21.700000000000003</v>
      </c>
      <c r="J31" s="44">
        <v>25</v>
      </c>
      <c r="K31" s="43">
        <v>3</v>
      </c>
      <c r="L31" s="43">
        <v>9.3000000000000007</v>
      </c>
      <c r="M31" s="43">
        <v>7.5999999999999979</v>
      </c>
      <c r="N31" s="43">
        <v>9.5000000000000018</v>
      </c>
    </row>
    <row r="32" spans="1:14" ht="15.75" x14ac:dyDescent="0.25">
      <c r="A32" s="221" t="s">
        <v>89</v>
      </c>
      <c r="B32" s="43">
        <v>-35.483870967741936</v>
      </c>
      <c r="C32" s="34">
        <v>-2.8571428571428559</v>
      </c>
      <c r="D32" s="44">
        <v>-48.333333333333336</v>
      </c>
      <c r="E32" s="44">
        <v>0</v>
      </c>
      <c r="F32" s="43">
        <v>14.285714285714281</v>
      </c>
      <c r="G32" s="43">
        <v>23.255813953488371</v>
      </c>
      <c r="H32" s="43">
        <v>0</v>
      </c>
      <c r="I32" s="34">
        <v>20.68965517241379</v>
      </c>
      <c r="J32" s="34">
        <v>12</v>
      </c>
      <c r="K32" s="43">
        <v>-30</v>
      </c>
      <c r="L32" s="43">
        <v>-22.222222222222221</v>
      </c>
      <c r="M32" s="43">
        <v>6.9767441860465116</v>
      </c>
      <c r="N32" s="43">
        <v>0</v>
      </c>
    </row>
    <row r="33" spans="1:14" ht="15.75" x14ac:dyDescent="0.25">
      <c r="A33" s="221" t="s">
        <v>97</v>
      </c>
      <c r="B33" s="43">
        <v>-40.298507462686572</v>
      </c>
      <c r="C33" s="34">
        <v>-1.6666666666666643</v>
      </c>
      <c r="D33" s="44">
        <v>-24.489795918367346</v>
      </c>
      <c r="E33" s="44">
        <v>3.5714285714285712</v>
      </c>
      <c r="F33" s="43">
        <v>0</v>
      </c>
      <c r="G33" s="43">
        <v>19.230769230769234</v>
      </c>
      <c r="H33" s="43">
        <v>15.151515151515152</v>
      </c>
      <c r="I33" s="34">
        <v>16.949152542372882</v>
      </c>
      <c r="J33" s="34">
        <v>21.739130434782602</v>
      </c>
      <c r="K33" s="43">
        <v>-5.4794520547945194</v>
      </c>
      <c r="L33" s="43">
        <v>13.636363636363633</v>
      </c>
      <c r="M33" s="43">
        <v>9.375</v>
      </c>
      <c r="N33" s="43">
        <v>22.222222222222221</v>
      </c>
    </row>
    <row r="34" spans="1:14" ht="15.75" x14ac:dyDescent="0.25">
      <c r="A34" s="222" t="s">
        <v>91</v>
      </c>
      <c r="B34" s="43">
        <v>-23.07692307692308</v>
      </c>
      <c r="C34" s="34">
        <v>2.6315789473684212</v>
      </c>
      <c r="D34" s="44">
        <v>-31.25</v>
      </c>
      <c r="E34" s="44">
        <v>4</v>
      </c>
      <c r="F34" s="43">
        <v>-22.222222222222221</v>
      </c>
      <c r="G34" s="43">
        <v>1.8181818181818181</v>
      </c>
      <c r="H34" s="43">
        <v>26.315789473684209</v>
      </c>
      <c r="I34" s="34">
        <v>21.56862745098039</v>
      </c>
      <c r="J34" s="34">
        <v>38.596491228070171</v>
      </c>
      <c r="K34" s="43">
        <v>14.0625</v>
      </c>
      <c r="L34" s="43">
        <v>10.000000000000004</v>
      </c>
      <c r="M34" s="43">
        <v>5.6818181818181817</v>
      </c>
      <c r="N34" s="43">
        <v>-1.0416666666666665</v>
      </c>
    </row>
    <row r="35" spans="1:14" ht="15.75" x14ac:dyDescent="0.25">
      <c r="A35" s="222" t="s">
        <v>98</v>
      </c>
      <c r="B35" s="43">
        <v>9.0909090909090864</v>
      </c>
      <c r="C35" s="34">
        <v>-11.111111111111107</v>
      </c>
      <c r="D35" s="44">
        <v>-100</v>
      </c>
      <c r="E35" s="44">
        <v>4.7619047619047628</v>
      </c>
      <c r="F35" s="43">
        <v>16.666666666666668</v>
      </c>
      <c r="G35" s="43">
        <v>13.043478260869565</v>
      </c>
      <c r="H35" s="43">
        <v>16.279069767441861</v>
      </c>
      <c r="I35" s="34">
        <v>28.888888888888889</v>
      </c>
      <c r="J35" s="34">
        <v>18.918918918918919</v>
      </c>
      <c r="K35" s="43">
        <v>7.8431372549019578</v>
      </c>
      <c r="L35" s="43">
        <v>15.686274509803923</v>
      </c>
      <c r="M35" s="43">
        <v>7.6923076923076925</v>
      </c>
      <c r="N35" s="43">
        <v>16.666666666666664</v>
      </c>
    </row>
    <row r="36" spans="1:14" ht="14.25" customHeight="1" x14ac:dyDescent="0.25">
      <c r="A36" s="220" t="s">
        <v>95</v>
      </c>
      <c r="B36" s="43">
        <v>76.3</v>
      </c>
      <c r="C36" s="34">
        <v>78.100000000000009</v>
      </c>
      <c r="D36" s="44">
        <v>-21.8</v>
      </c>
      <c r="E36" s="44">
        <v>62.699999999999996</v>
      </c>
      <c r="F36" s="43">
        <v>58.199999999999996</v>
      </c>
      <c r="G36" s="43">
        <v>39.299999999999997</v>
      </c>
      <c r="H36" s="43">
        <v>44.699999999999996</v>
      </c>
      <c r="I36" s="34">
        <v>50.6</v>
      </c>
      <c r="J36" s="34">
        <v>64.399999999999991</v>
      </c>
      <c r="K36" s="43">
        <v>41.199999999999996</v>
      </c>
      <c r="L36" s="43">
        <v>79.2</v>
      </c>
      <c r="M36" s="43">
        <v>56.3</v>
      </c>
      <c r="N36" s="43">
        <v>49.3</v>
      </c>
    </row>
    <row r="37" spans="1:14" ht="15.75" x14ac:dyDescent="0.25">
      <c r="A37" s="221" t="s">
        <v>99</v>
      </c>
      <c r="B37" s="43">
        <v>80.645161290322577</v>
      </c>
      <c r="C37" s="34">
        <v>77.142857142857139</v>
      </c>
      <c r="D37" s="44">
        <v>49.056603773584904</v>
      </c>
      <c r="E37" s="44">
        <v>70.370370370370367</v>
      </c>
      <c r="F37" s="43">
        <v>53.571428571428569</v>
      </c>
      <c r="G37" s="43">
        <v>25.581395348837212</v>
      </c>
      <c r="H37" s="43">
        <v>52.941176470588232</v>
      </c>
      <c r="I37" s="34">
        <v>58.620689655172413</v>
      </c>
      <c r="J37" s="34">
        <v>44</v>
      </c>
      <c r="K37" s="43">
        <v>70</v>
      </c>
      <c r="L37" s="43">
        <v>61.1111111111111</v>
      </c>
      <c r="M37" s="43">
        <v>30.232558139534881</v>
      </c>
      <c r="N37" s="43">
        <v>50.877192982456144</v>
      </c>
    </row>
    <row r="38" spans="1:14" ht="15.75" x14ac:dyDescent="0.25">
      <c r="A38" s="221" t="s">
        <v>100</v>
      </c>
      <c r="B38" s="43">
        <v>77.611940298507449</v>
      </c>
      <c r="C38" s="34">
        <v>80</v>
      </c>
      <c r="D38" s="44">
        <v>44.565217391304351</v>
      </c>
      <c r="E38" s="44">
        <v>60.714285714285708</v>
      </c>
      <c r="F38" s="43">
        <v>41.935483870967737</v>
      </c>
      <c r="G38" s="43">
        <v>25</v>
      </c>
      <c r="H38" s="43">
        <v>48.484848484848477</v>
      </c>
      <c r="I38" s="34">
        <v>38.983050847457633</v>
      </c>
      <c r="J38" s="34">
        <v>62.318840579710134</v>
      </c>
      <c r="K38" s="43">
        <v>61.643835616438352</v>
      </c>
      <c r="L38" s="43">
        <v>84.090909090909093</v>
      </c>
      <c r="M38" s="43">
        <v>53.125</v>
      </c>
      <c r="N38" s="43">
        <v>46.464646464646464</v>
      </c>
    </row>
    <row r="39" spans="1:14" ht="15.75" x14ac:dyDescent="0.25">
      <c r="A39" s="222" t="s">
        <v>91</v>
      </c>
      <c r="B39" s="43">
        <v>65.384615384615373</v>
      </c>
      <c r="C39" s="44">
        <v>81.578947368421041</v>
      </c>
      <c r="D39" s="44">
        <v>48.275862068965509</v>
      </c>
      <c r="E39" s="44">
        <v>68</v>
      </c>
      <c r="F39" s="43">
        <v>72.222222222222229</v>
      </c>
      <c r="G39" s="43">
        <v>38.18181818181818</v>
      </c>
      <c r="H39" s="43">
        <v>50</v>
      </c>
      <c r="I39" s="44">
        <v>54.901960784313722</v>
      </c>
      <c r="J39" s="44">
        <v>78.94736842105263</v>
      </c>
      <c r="K39" s="43">
        <v>35.9375</v>
      </c>
      <c r="L39" s="43">
        <v>85.714285714285708</v>
      </c>
      <c r="M39" s="43">
        <v>63.636363636363633</v>
      </c>
      <c r="N39" s="43">
        <v>48.958333333333329</v>
      </c>
    </row>
    <row r="40" spans="1:14" ht="15.75" x14ac:dyDescent="0.25">
      <c r="A40" s="222" t="s">
        <v>92</v>
      </c>
      <c r="B40" s="43">
        <v>81.818181818181827</v>
      </c>
      <c r="C40" s="34">
        <v>66.666666666666657</v>
      </c>
      <c r="D40" s="44">
        <v>-5.8823529411764701</v>
      </c>
      <c r="E40" s="44">
        <v>52.38095238095238</v>
      </c>
      <c r="F40" s="43">
        <v>100</v>
      </c>
      <c r="G40" s="43">
        <v>100</v>
      </c>
      <c r="H40" s="43">
        <v>58.139534883720927</v>
      </c>
      <c r="I40" s="34">
        <v>55.555555555555557</v>
      </c>
      <c r="J40" s="34">
        <v>59.459459459459453</v>
      </c>
      <c r="K40" s="43">
        <v>17.647058823529406</v>
      </c>
      <c r="L40" s="43">
        <v>72.549019607843121</v>
      </c>
      <c r="M40" s="43">
        <v>71.15384615384616</v>
      </c>
      <c r="N40" s="43">
        <v>54.761904761904766</v>
      </c>
    </row>
    <row r="41" spans="1:14" s="1" customFormat="1" x14ac:dyDescent="0.25">
      <c r="A41" s="248" t="s">
        <v>101</v>
      </c>
      <c r="B41" s="248"/>
      <c r="C41" s="248"/>
      <c r="D41" s="248"/>
      <c r="E41" s="248"/>
      <c r="F41" s="248"/>
      <c r="G41" s="248"/>
      <c r="H41" s="248"/>
      <c r="I41" s="248"/>
      <c r="J41" s="152"/>
      <c r="K41" s="43"/>
      <c r="L41" s="43"/>
      <c r="M41" s="43"/>
      <c r="N41" s="43"/>
    </row>
    <row r="42" spans="1:14" x14ac:dyDescent="0.25">
      <c r="A42" s="220" t="s">
        <v>88</v>
      </c>
      <c r="B42" s="43">
        <v>-0.69999999999999574</v>
      </c>
      <c r="C42" s="34">
        <v>16.25</v>
      </c>
      <c r="D42" s="44">
        <v>2.0499999999999998</v>
      </c>
      <c r="E42" s="44">
        <v>17.850000000000001</v>
      </c>
      <c r="F42" s="43">
        <v>12.2</v>
      </c>
      <c r="G42" s="43">
        <v>34.9</v>
      </c>
      <c r="H42" s="43">
        <v>36.950000000000003</v>
      </c>
      <c r="I42" s="34">
        <v>35.85</v>
      </c>
      <c r="J42" s="34">
        <v>52.05</v>
      </c>
      <c r="K42" s="43">
        <v>35.85</v>
      </c>
      <c r="L42" s="43">
        <v>25.049999999999997</v>
      </c>
      <c r="M42" s="43">
        <v>42.599999999999994</v>
      </c>
      <c r="N42" s="43">
        <v>30.700000000000003</v>
      </c>
    </row>
    <row r="43" spans="1:14" ht="18" customHeight="1" x14ac:dyDescent="0.25">
      <c r="A43" s="221" t="s">
        <v>89</v>
      </c>
      <c r="B43" s="43">
        <v>3.7037037037037024</v>
      </c>
      <c r="C43" s="34">
        <v>8.8235294117647136</v>
      </c>
      <c r="D43" s="44">
        <v>0</v>
      </c>
      <c r="E43" s="44">
        <v>2.777777777777775</v>
      </c>
      <c r="F43" s="43">
        <v>-20</v>
      </c>
      <c r="G43" s="43">
        <v>51.851851851851855</v>
      </c>
      <c r="H43" s="43">
        <v>12.2</v>
      </c>
      <c r="I43" s="34">
        <v>3.5714285714285694</v>
      </c>
      <c r="J43" s="34">
        <v>46.428571428571423</v>
      </c>
      <c r="K43" s="43">
        <v>-25</v>
      </c>
      <c r="L43" s="43">
        <v>-54.545454545454547</v>
      </c>
      <c r="M43" s="43">
        <v>54.166666666666664</v>
      </c>
      <c r="N43" s="43">
        <v>19.999999999999996</v>
      </c>
    </row>
    <row r="44" spans="1:14" ht="15.75" x14ac:dyDescent="0.25">
      <c r="A44" s="221" t="s">
        <v>90</v>
      </c>
      <c r="B44" s="43">
        <v>-6.4516129032258007</v>
      </c>
      <c r="C44" s="34">
        <v>9.4827586206896584</v>
      </c>
      <c r="D44" s="44">
        <v>0</v>
      </c>
      <c r="E44" s="44">
        <v>4.5454545454545467</v>
      </c>
      <c r="F44" s="43">
        <v>18.75</v>
      </c>
      <c r="G44" s="43">
        <v>42.063492063492063</v>
      </c>
      <c r="H44" s="43">
        <v>22.58064516129032</v>
      </c>
      <c r="I44" s="34">
        <v>42.424242424242429</v>
      </c>
      <c r="J44" s="34">
        <v>46</v>
      </c>
      <c r="K44" s="43">
        <v>50</v>
      </c>
      <c r="L44" s="43">
        <v>32.142857142857146</v>
      </c>
      <c r="M44" s="43">
        <v>33.766233766233768</v>
      </c>
      <c r="N44" s="43">
        <v>24.731182795698928</v>
      </c>
    </row>
    <row r="45" spans="1:14" ht="15.75" x14ac:dyDescent="0.25">
      <c r="A45" s="222" t="s">
        <v>94</v>
      </c>
      <c r="B45" s="43">
        <v>-7.4074074074074119</v>
      </c>
      <c r="C45" s="34">
        <v>16.666666666666664</v>
      </c>
      <c r="D45" s="44">
        <v>6.0975609756097544</v>
      </c>
      <c r="E45" s="44">
        <v>40.625</v>
      </c>
      <c r="F45" s="43">
        <v>16.666666666666661</v>
      </c>
      <c r="G45" s="43">
        <v>27</v>
      </c>
      <c r="H45" s="43">
        <v>31.428571428571427</v>
      </c>
      <c r="I45" s="34">
        <v>37.5</v>
      </c>
      <c r="J45" s="34">
        <v>55.921052631578938</v>
      </c>
      <c r="K45" s="43">
        <v>27.205882352941178</v>
      </c>
      <c r="L45" s="43">
        <v>24.137931034482754</v>
      </c>
      <c r="M45" s="43">
        <v>52.12765957446809</v>
      </c>
      <c r="N45" s="43">
        <v>32.882882882882882</v>
      </c>
    </row>
    <row r="46" spans="1:14" ht="15.75" x14ac:dyDescent="0.25">
      <c r="A46" s="222" t="s">
        <v>92</v>
      </c>
      <c r="B46" s="43">
        <v>22.222222222222225</v>
      </c>
      <c r="C46" s="34">
        <v>32.258064516129032</v>
      </c>
      <c r="D46" s="44">
        <v>16.666666666666664</v>
      </c>
      <c r="E46" s="44">
        <v>29.166666666666668</v>
      </c>
      <c r="F46" s="43">
        <v>38.461538461538467</v>
      </c>
      <c r="G46" s="43">
        <v>19.696969696969695</v>
      </c>
      <c r="H46" s="43">
        <v>20.967741935483868</v>
      </c>
      <c r="I46" s="34">
        <v>34.615384615384606</v>
      </c>
      <c r="J46" s="34">
        <v>54.166666666666679</v>
      </c>
      <c r="K46" s="43">
        <v>38.271604938271608</v>
      </c>
      <c r="L46" s="43">
        <v>34.027777777777786</v>
      </c>
      <c r="M46" s="43">
        <v>34.027777777777779</v>
      </c>
      <c r="N46" s="43">
        <v>42.72727272727272</v>
      </c>
    </row>
    <row r="47" spans="1:14" x14ac:dyDescent="0.25">
      <c r="A47" s="220" t="s">
        <v>93</v>
      </c>
      <c r="B47" s="43">
        <v>-24.4</v>
      </c>
      <c r="C47" s="34">
        <v>2.6000000000000014</v>
      </c>
      <c r="D47" s="44">
        <v>-22.6</v>
      </c>
      <c r="E47" s="44">
        <v>3.8999999999999986</v>
      </c>
      <c r="F47" s="43">
        <v>-1.2000000000000028</v>
      </c>
      <c r="G47" s="43">
        <v>23.099999999999998</v>
      </c>
      <c r="H47" s="43">
        <v>15.2</v>
      </c>
      <c r="I47" s="34">
        <v>14.700000000000003</v>
      </c>
      <c r="J47" s="34">
        <v>20.200000000000003</v>
      </c>
      <c r="K47" s="43">
        <v>11.100000000000001</v>
      </c>
      <c r="L47" s="43">
        <v>10.900000000000002</v>
      </c>
      <c r="M47" s="43">
        <v>6.0999999999999979</v>
      </c>
      <c r="N47" s="43">
        <v>4.8000000000000007</v>
      </c>
    </row>
    <row r="48" spans="1:14" ht="15.75" x14ac:dyDescent="0.25">
      <c r="A48" s="221" t="s">
        <v>89</v>
      </c>
      <c r="B48" s="43">
        <v>-25</v>
      </c>
      <c r="C48" s="34">
        <v>-23.529411764705884</v>
      </c>
      <c r="D48" s="44">
        <v>-25</v>
      </c>
      <c r="E48" s="44">
        <v>-11.111111111111114</v>
      </c>
      <c r="F48" s="43">
        <v>5</v>
      </c>
      <c r="G48" s="43">
        <v>62.962962962962976</v>
      </c>
      <c r="H48" s="43">
        <v>54.54545454545454</v>
      </c>
      <c r="I48" s="34">
        <v>7.1428571428571423</v>
      </c>
      <c r="J48" s="34">
        <v>0</v>
      </c>
      <c r="K48" s="43">
        <v>50</v>
      </c>
      <c r="L48" s="43">
        <v>-18.181818181818183</v>
      </c>
      <c r="M48" s="43">
        <v>11.111111111111111</v>
      </c>
      <c r="N48" s="43">
        <v>-37.142857142857146</v>
      </c>
    </row>
    <row r="49" spans="1:14" ht="15.75" x14ac:dyDescent="0.25">
      <c r="A49" s="221" t="s">
        <v>90</v>
      </c>
      <c r="B49" s="43">
        <v>-32.258064516129025</v>
      </c>
      <c r="C49" s="34">
        <v>3.4482758620689644</v>
      </c>
      <c r="D49" s="44">
        <v>-13.793103448275861</v>
      </c>
      <c r="E49" s="44">
        <v>5.4545454545454568</v>
      </c>
      <c r="F49" s="43">
        <v>6.25</v>
      </c>
      <c r="G49" s="43">
        <v>12.698412698412699</v>
      </c>
      <c r="H49" s="43">
        <v>12.903225806451612</v>
      </c>
      <c r="I49" s="34">
        <v>7.5757575757575761</v>
      </c>
      <c r="J49" s="34">
        <v>-2</v>
      </c>
      <c r="K49" s="43">
        <v>26.666666666666664</v>
      </c>
      <c r="L49" s="43">
        <v>16.666666666666668</v>
      </c>
      <c r="M49" s="43">
        <v>-7.7922077922077921</v>
      </c>
      <c r="N49" s="43">
        <v>-7.5268817204301079</v>
      </c>
    </row>
    <row r="50" spans="1:14" ht="15.75" x14ac:dyDescent="0.25">
      <c r="A50" s="222" t="s">
        <v>94</v>
      </c>
      <c r="B50" s="77">
        <v>-34.615384615384613</v>
      </c>
      <c r="C50" s="34">
        <v>4.4444444444444429</v>
      </c>
      <c r="D50" s="44">
        <v>-31.707317073170735</v>
      </c>
      <c r="E50" s="44">
        <v>12.5</v>
      </c>
      <c r="F50" s="43">
        <v>-23.80952380952381</v>
      </c>
      <c r="G50" s="43">
        <v>6.0000000000000036</v>
      </c>
      <c r="H50" s="77">
        <v>28.571428571428566</v>
      </c>
      <c r="I50" s="34">
        <v>5.7692307692307692</v>
      </c>
      <c r="J50" s="34">
        <v>32.894736842105267</v>
      </c>
      <c r="K50" s="43">
        <v>-5.8823529411764746</v>
      </c>
      <c r="L50" s="43">
        <v>-5.1724137931034484</v>
      </c>
      <c r="M50" s="43">
        <v>9.5744680851063837</v>
      </c>
      <c r="N50" s="43">
        <v>16.216216216216218</v>
      </c>
    </row>
    <row r="51" spans="1:14" ht="15.75" x14ac:dyDescent="0.25">
      <c r="A51" s="222" t="s">
        <v>92</v>
      </c>
      <c r="B51" s="77">
        <v>16.666666666666671</v>
      </c>
      <c r="C51" s="34">
        <v>12.903225806451616</v>
      </c>
      <c r="D51" s="44">
        <v>-33.333333333333329</v>
      </c>
      <c r="E51" s="44">
        <v>0</v>
      </c>
      <c r="F51" s="43">
        <v>7.6923076923076916</v>
      </c>
      <c r="G51" s="43">
        <v>36.36363636363636</v>
      </c>
      <c r="H51" s="77">
        <v>11.29032258064516</v>
      </c>
      <c r="I51" s="34">
        <v>34.615384615384613</v>
      </c>
      <c r="J51" s="34">
        <v>29.166666666666671</v>
      </c>
      <c r="K51" s="43">
        <v>13.580246913580247</v>
      </c>
      <c r="L51" s="43">
        <v>25.000000000000007</v>
      </c>
      <c r="M51" s="43">
        <v>13.888888888888889</v>
      </c>
      <c r="N51" s="43">
        <v>29.09090909090909</v>
      </c>
    </row>
    <row r="52" spans="1:14" ht="14.25" customHeight="1" x14ac:dyDescent="0.25">
      <c r="A52" s="220" t="s">
        <v>95</v>
      </c>
      <c r="B52" s="43">
        <v>66.650000000000006</v>
      </c>
      <c r="C52" s="34">
        <v>60.95000000000001</v>
      </c>
      <c r="D52" s="44">
        <v>56</v>
      </c>
      <c r="E52" s="44">
        <v>74.699999999999989</v>
      </c>
      <c r="F52" s="43">
        <v>66.25</v>
      </c>
      <c r="G52" s="43">
        <v>63.249999999999993</v>
      </c>
      <c r="H52" s="43">
        <v>46.000000000000007</v>
      </c>
      <c r="I52" s="34">
        <v>60.3</v>
      </c>
      <c r="J52" s="34">
        <v>62.25</v>
      </c>
      <c r="K52" s="43">
        <v>53.3</v>
      </c>
      <c r="L52" s="43">
        <v>54.6</v>
      </c>
      <c r="M52" s="43">
        <v>52.899999999999991</v>
      </c>
      <c r="N52" s="43">
        <v>62.1</v>
      </c>
    </row>
    <row r="53" spans="1:14" ht="15.75" x14ac:dyDescent="0.25">
      <c r="A53" s="221" t="s">
        <v>89</v>
      </c>
      <c r="B53" s="43">
        <v>66.071428571428584</v>
      </c>
      <c r="C53" s="34">
        <v>52.941176470588246</v>
      </c>
      <c r="D53" s="44">
        <v>57.5</v>
      </c>
      <c r="E53" s="44">
        <v>86.1111111111111</v>
      </c>
      <c r="F53" s="43">
        <v>70</v>
      </c>
      <c r="G53" s="43">
        <v>50</v>
      </c>
      <c r="H53" s="43">
        <v>45.454545454545453</v>
      </c>
      <c r="I53" s="34">
        <v>39.285714285714285</v>
      </c>
      <c r="J53" s="34">
        <v>67.857142857142861</v>
      </c>
      <c r="K53" s="43">
        <v>87.5</v>
      </c>
      <c r="L53" s="43">
        <v>45.454545454545453</v>
      </c>
      <c r="M53" s="43">
        <v>34.722222222222229</v>
      </c>
      <c r="N53" s="43">
        <v>40</v>
      </c>
    </row>
    <row r="54" spans="1:14" ht="15.75" x14ac:dyDescent="0.25">
      <c r="A54" s="221" t="s">
        <v>90</v>
      </c>
      <c r="B54" s="43">
        <v>72.950819672131146</v>
      </c>
      <c r="C54" s="34">
        <v>62.931034482758619</v>
      </c>
      <c r="D54" s="44">
        <v>55.172413793103445</v>
      </c>
      <c r="E54" s="44">
        <v>83.636363636363626</v>
      </c>
      <c r="F54" s="43">
        <v>67.1875</v>
      </c>
      <c r="G54" s="43">
        <v>74.603174603174594</v>
      </c>
      <c r="H54" s="43">
        <v>67.741935483870961</v>
      </c>
      <c r="I54" s="34">
        <v>49.242424242424235</v>
      </c>
      <c r="J54" s="34">
        <v>49</v>
      </c>
      <c r="K54" s="43">
        <v>51.111111111111107</v>
      </c>
      <c r="L54" s="43">
        <v>47.619047619047613</v>
      </c>
      <c r="M54" s="43">
        <v>53.246753246753244</v>
      </c>
      <c r="N54" s="43">
        <v>68.279569892473106</v>
      </c>
    </row>
    <row r="55" spans="1:14" ht="15.75" x14ac:dyDescent="0.25">
      <c r="A55" s="222" t="s">
        <v>94</v>
      </c>
      <c r="B55" s="43">
        <v>68.518518518518519</v>
      </c>
      <c r="C55" s="34">
        <v>56.666666666666664</v>
      </c>
      <c r="D55" s="44">
        <v>54.878048780487802</v>
      </c>
      <c r="E55" s="44">
        <v>67.1875</v>
      </c>
      <c r="F55" s="43">
        <v>64.285714285714278</v>
      </c>
      <c r="G55" s="43">
        <v>50</v>
      </c>
      <c r="H55" s="43">
        <v>64.285714285714278</v>
      </c>
      <c r="I55" s="34">
        <v>64.42307692307692</v>
      </c>
      <c r="J55" s="34">
        <v>66.447368421052644</v>
      </c>
      <c r="K55" s="43">
        <v>62.5</v>
      </c>
      <c r="L55" s="43">
        <v>52.58620689655173</v>
      </c>
      <c r="M55" s="43">
        <v>48.936170212765958</v>
      </c>
      <c r="N55" s="43">
        <v>69.819819819819813</v>
      </c>
    </row>
    <row r="56" spans="1:14" ht="16.5" thickBot="1" x14ac:dyDescent="0.3">
      <c r="A56" s="223" t="s">
        <v>92</v>
      </c>
      <c r="B56" s="51">
        <v>47.222222222222229</v>
      </c>
      <c r="C56" s="42">
        <v>67.741935483870975</v>
      </c>
      <c r="D56" s="87">
        <v>66.666666666666657</v>
      </c>
      <c r="E56" s="87">
        <v>56.249999999999993</v>
      </c>
      <c r="F56" s="51">
        <v>61.538461538461547</v>
      </c>
      <c r="G56" s="51">
        <v>72.727272727272734</v>
      </c>
      <c r="H56" s="51">
        <v>39.344262295081975</v>
      </c>
      <c r="I56" s="42">
        <v>75.961538461538467</v>
      </c>
      <c r="J56" s="42">
        <v>67.708333333333329</v>
      </c>
      <c r="K56" s="42">
        <v>46.296296296296291</v>
      </c>
      <c r="L56" s="42">
        <v>61.805555555555543</v>
      </c>
      <c r="M56" s="42">
        <v>66.666666666666671</v>
      </c>
      <c r="N56" s="42">
        <v>50</v>
      </c>
    </row>
    <row r="57" spans="1:14" s="1" customFormat="1" x14ac:dyDescent="0.25">
      <c r="A57" s="249" t="s">
        <v>152</v>
      </c>
      <c r="B57" s="249"/>
      <c r="C57" s="249"/>
      <c r="D57" s="249"/>
      <c r="E57" s="249"/>
      <c r="F57" s="249"/>
      <c r="G57" s="249"/>
      <c r="H57" s="249"/>
      <c r="I57" s="249"/>
      <c r="J57" s="152"/>
      <c r="K57" s="69"/>
      <c r="L57" s="69"/>
      <c r="M57" s="69"/>
      <c r="N57" s="69"/>
    </row>
    <row r="58" spans="1:14" x14ac:dyDescent="0.25">
      <c r="A58" s="220" t="s">
        <v>103</v>
      </c>
      <c r="B58" s="88">
        <v>1.5409090909090892</v>
      </c>
      <c r="C58" s="88">
        <v>14.560000000000004</v>
      </c>
      <c r="D58" s="88">
        <v>-12.9</v>
      </c>
      <c r="E58" s="88">
        <v>11.863636363636362</v>
      </c>
      <c r="F58" s="88">
        <v>16.590909090909086</v>
      </c>
      <c r="G58" s="88">
        <v>16.768181818181823</v>
      </c>
      <c r="H58" s="88">
        <v>23.299999999999997</v>
      </c>
      <c r="I58" s="88">
        <v>17.713636363636365</v>
      </c>
      <c r="J58" s="88">
        <v>20.504545454545454</v>
      </c>
      <c r="K58" s="88">
        <v>18.695454545454549</v>
      </c>
      <c r="L58" s="88">
        <v>19.513636363636365</v>
      </c>
      <c r="M58" s="88">
        <v>11.686363636363637</v>
      </c>
      <c r="N58" s="88">
        <f t="shared" ref="N58" si="0">AVERAGE(N59:N69)</f>
        <v>12.518181818181818</v>
      </c>
    </row>
    <row r="59" spans="1:14" x14ac:dyDescent="0.25">
      <c r="A59" s="222" t="s">
        <v>104</v>
      </c>
      <c r="B59" s="43">
        <v>66.650000000000006</v>
      </c>
      <c r="C59" s="44">
        <v>14.560000000000006</v>
      </c>
      <c r="D59" s="44">
        <v>56</v>
      </c>
      <c r="E59" s="44">
        <v>74.699999999999989</v>
      </c>
      <c r="F59" s="43">
        <v>58.199999999999996</v>
      </c>
      <c r="G59" s="43">
        <v>63.249999999999993</v>
      </c>
      <c r="H59" s="43">
        <v>46.000000000000007</v>
      </c>
      <c r="I59" s="44">
        <v>60.3</v>
      </c>
      <c r="J59" s="44">
        <v>62.25</v>
      </c>
      <c r="K59" s="43">
        <v>53.3</v>
      </c>
      <c r="L59" s="43">
        <v>54.6</v>
      </c>
      <c r="M59" s="43">
        <v>52.899999999999991</v>
      </c>
      <c r="N59" s="43">
        <v>62.1</v>
      </c>
    </row>
    <row r="60" spans="1:14" x14ac:dyDescent="0.25">
      <c r="A60" s="222" t="s">
        <v>105</v>
      </c>
      <c r="B60" s="41">
        <v>55.8</v>
      </c>
      <c r="C60" s="44">
        <v>60.95000000000001</v>
      </c>
      <c r="D60" s="44">
        <v>47.55</v>
      </c>
      <c r="E60" s="44">
        <v>60.099999999999994</v>
      </c>
      <c r="F60" s="43">
        <v>50</v>
      </c>
      <c r="G60" s="43">
        <v>42.199999999999996</v>
      </c>
      <c r="H60" s="41">
        <v>35.15</v>
      </c>
      <c r="I60" s="44">
        <v>53</v>
      </c>
      <c r="J60" s="44">
        <v>48.1</v>
      </c>
      <c r="K60" s="43">
        <v>46.5</v>
      </c>
      <c r="L60" s="43">
        <v>54.65</v>
      </c>
      <c r="M60" s="43">
        <v>45.35</v>
      </c>
      <c r="N60" s="43">
        <v>52.05</v>
      </c>
    </row>
    <row r="61" spans="1:14" x14ac:dyDescent="0.25">
      <c r="A61" s="222" t="s">
        <v>106</v>
      </c>
      <c r="B61" s="77">
        <v>-1.9000000000000057</v>
      </c>
      <c r="C61" s="44">
        <v>62.6</v>
      </c>
      <c r="D61" s="44">
        <v>-23.2</v>
      </c>
      <c r="E61" s="44">
        <v>5.0999999999999943</v>
      </c>
      <c r="F61" s="43">
        <v>11.599999999999998</v>
      </c>
      <c r="G61" s="43">
        <v>5.0000000000004263E-2</v>
      </c>
      <c r="H61" s="77">
        <v>5.6000000000000014</v>
      </c>
      <c r="I61" s="44">
        <v>2.2999999999999998</v>
      </c>
      <c r="J61" s="44">
        <v>2.2000000000000028</v>
      </c>
      <c r="K61" s="43">
        <v>5.0499999999999972</v>
      </c>
      <c r="L61" s="43">
        <v>0.59999999999999432</v>
      </c>
      <c r="M61" s="43">
        <v>5.0000000000000036</v>
      </c>
      <c r="N61" s="43">
        <v>-15</v>
      </c>
    </row>
    <row r="62" spans="1:14" ht="14.25" customHeight="1" x14ac:dyDescent="0.25">
      <c r="A62" s="222" t="s">
        <v>107</v>
      </c>
      <c r="B62" s="43">
        <v>34.799999999999997</v>
      </c>
      <c r="C62" s="44">
        <v>-5.95</v>
      </c>
      <c r="D62" s="44">
        <v>34.549999999999997</v>
      </c>
      <c r="E62" s="44">
        <v>26</v>
      </c>
      <c r="F62" s="43">
        <v>52.3</v>
      </c>
      <c r="G62" s="43">
        <v>7.2500000000000071</v>
      </c>
      <c r="H62" s="43">
        <v>7.5499999999999972</v>
      </c>
      <c r="I62" s="44">
        <v>5.9499999999999957</v>
      </c>
      <c r="J62" s="44">
        <v>23.150000000000006</v>
      </c>
      <c r="K62" s="43">
        <v>5</v>
      </c>
      <c r="L62" s="43">
        <v>3.3500000000000014</v>
      </c>
      <c r="M62" s="43">
        <v>11.049999999999997</v>
      </c>
      <c r="N62" s="43">
        <v>1.6000000000000085</v>
      </c>
    </row>
    <row r="63" spans="1:14" x14ac:dyDescent="0.25">
      <c r="A63" s="222" t="s">
        <v>108</v>
      </c>
      <c r="B63" s="43">
        <v>34.799999999999997</v>
      </c>
      <c r="C63" s="44">
        <v>22.25</v>
      </c>
      <c r="D63" s="44">
        <v>-18.649999999999999</v>
      </c>
      <c r="E63" s="44">
        <v>21.699999999999996</v>
      </c>
      <c r="F63" s="43">
        <v>-34.900000000000006</v>
      </c>
      <c r="G63" s="43">
        <v>37.25</v>
      </c>
      <c r="H63" s="43">
        <v>28.6</v>
      </c>
      <c r="I63" s="44">
        <v>25.5</v>
      </c>
      <c r="J63" s="44">
        <v>40.650000000000006</v>
      </c>
      <c r="K63" s="43">
        <v>29.650000000000002</v>
      </c>
      <c r="L63" s="43">
        <v>29.05</v>
      </c>
      <c r="M63" s="43">
        <v>11.650000000000002</v>
      </c>
      <c r="N63" s="43">
        <v>24.699999999999996</v>
      </c>
    </row>
    <row r="64" spans="1:14" x14ac:dyDescent="0.25">
      <c r="A64" s="222" t="s">
        <v>109</v>
      </c>
      <c r="B64" s="41">
        <v>-26.700000000000003</v>
      </c>
      <c r="C64" s="44">
        <v>23.5</v>
      </c>
      <c r="D64" s="44">
        <v>-24.65</v>
      </c>
      <c r="E64" s="44">
        <v>-8.8999999999999986</v>
      </c>
      <c r="F64" s="43">
        <v>12.699999999999996</v>
      </c>
      <c r="G64" s="43">
        <v>1.75</v>
      </c>
      <c r="H64" s="41">
        <v>19.350000000000001</v>
      </c>
      <c r="I64" s="44">
        <v>1.8999999999999986</v>
      </c>
      <c r="J64" s="44">
        <v>8.7500000000000071</v>
      </c>
      <c r="K64" s="43">
        <v>12.550000000000004</v>
      </c>
      <c r="L64" s="43">
        <v>12.549999999999997</v>
      </c>
      <c r="M64" s="43">
        <v>-4.3000000000000007</v>
      </c>
      <c r="N64" s="43">
        <v>5.7999999999999972</v>
      </c>
    </row>
    <row r="65" spans="1:14" x14ac:dyDescent="0.25">
      <c r="A65" s="222" t="s">
        <v>110</v>
      </c>
      <c r="B65" s="43">
        <v>-26.25</v>
      </c>
      <c r="C65" s="44">
        <v>-4.7</v>
      </c>
      <c r="D65" s="44">
        <v>-38.4</v>
      </c>
      <c r="E65" s="44">
        <v>-0.35000000000000142</v>
      </c>
      <c r="F65" s="43">
        <v>2.3999999999999986</v>
      </c>
      <c r="G65" s="43">
        <v>21.4</v>
      </c>
      <c r="H65" s="43">
        <v>45</v>
      </c>
      <c r="I65" s="44">
        <v>7.2999999999999972</v>
      </c>
      <c r="J65" s="44">
        <v>26.849999999999998</v>
      </c>
      <c r="K65" s="43">
        <v>20.550000000000004</v>
      </c>
      <c r="L65" s="43">
        <v>30.9</v>
      </c>
      <c r="M65" s="43">
        <v>12.749999999999996</v>
      </c>
      <c r="N65" s="43">
        <v>22.45</v>
      </c>
    </row>
    <row r="66" spans="1:14" x14ac:dyDescent="0.25">
      <c r="A66" s="222" t="s">
        <v>111</v>
      </c>
      <c r="B66" s="43">
        <v>-2.6500000000000057</v>
      </c>
      <c r="C66" s="44">
        <v>30.8</v>
      </c>
      <c r="D66" s="44">
        <v>-7.4</v>
      </c>
      <c r="E66" s="44">
        <v>13.250000000000007</v>
      </c>
      <c r="F66" s="43">
        <v>0</v>
      </c>
      <c r="G66" s="43">
        <v>28.950000000000003</v>
      </c>
      <c r="H66" s="43">
        <v>27.199999999999996</v>
      </c>
      <c r="I66" s="44">
        <v>9.5500000000000043</v>
      </c>
      <c r="J66" s="44">
        <v>23.95</v>
      </c>
      <c r="K66" s="43">
        <v>26.900000000000002</v>
      </c>
      <c r="L66" s="43">
        <v>22.349999999999998</v>
      </c>
      <c r="M66" s="43">
        <v>20.099999999999998</v>
      </c>
      <c r="N66" s="43">
        <v>18.5</v>
      </c>
    </row>
    <row r="67" spans="1:14" x14ac:dyDescent="0.25">
      <c r="A67" s="222" t="s">
        <v>112</v>
      </c>
      <c r="B67" s="77">
        <v>-46.95</v>
      </c>
      <c r="C67" s="44">
        <v>12.05</v>
      </c>
      <c r="D67" s="44">
        <v>-69.8</v>
      </c>
      <c r="E67" s="44">
        <v>-33.700000000000003</v>
      </c>
      <c r="F67" s="43">
        <v>11.600000000000001</v>
      </c>
      <c r="G67" s="43">
        <v>-16.2</v>
      </c>
      <c r="H67" s="77">
        <v>3.6999999999999957</v>
      </c>
      <c r="I67" s="44">
        <v>5.45</v>
      </c>
      <c r="J67" s="44">
        <v>-13.249999999999993</v>
      </c>
      <c r="K67" s="43">
        <v>-9.9500000000000028</v>
      </c>
      <c r="L67" s="43">
        <v>2.7999999999999972</v>
      </c>
      <c r="M67" s="43">
        <v>-12.900000000000006</v>
      </c>
      <c r="N67" s="43">
        <v>-15.850000000000001</v>
      </c>
    </row>
    <row r="68" spans="1:14" ht="14.25" customHeight="1" x14ac:dyDescent="0.25">
      <c r="A68" s="222" t="s">
        <v>113</v>
      </c>
      <c r="B68" s="43">
        <v>-58.05</v>
      </c>
      <c r="C68" s="44">
        <v>-29.5</v>
      </c>
      <c r="D68" s="44">
        <v>-76.400000000000006</v>
      </c>
      <c r="E68" s="44">
        <v>-49.900000000000006</v>
      </c>
      <c r="F68" s="43">
        <v>12.800000000000004</v>
      </c>
      <c r="G68" s="43">
        <v>-18.2</v>
      </c>
      <c r="H68" s="43">
        <v>16.500000000000004</v>
      </c>
      <c r="I68" s="44">
        <v>20.9</v>
      </c>
      <c r="J68" s="44">
        <v>-6.9499999999999993</v>
      </c>
      <c r="K68" s="43">
        <v>-2.7000000000000028</v>
      </c>
      <c r="L68" s="43">
        <v>-7.1500000000000021</v>
      </c>
      <c r="M68" s="43">
        <v>-10.75</v>
      </c>
      <c r="N68" s="43">
        <v>-22.250000000000007</v>
      </c>
    </row>
    <row r="69" spans="1:14" x14ac:dyDescent="0.25">
      <c r="A69" s="222" t="s">
        <v>114</v>
      </c>
      <c r="B69" s="43">
        <v>-12.600000000000001</v>
      </c>
      <c r="C69" s="44">
        <v>-26.4</v>
      </c>
      <c r="D69" s="44">
        <v>-21.5</v>
      </c>
      <c r="E69" s="44">
        <v>22.5</v>
      </c>
      <c r="F69" s="43">
        <v>5.7999999999999972</v>
      </c>
      <c r="G69" s="43">
        <v>16.75</v>
      </c>
      <c r="H69" s="43">
        <v>21.650000000000002</v>
      </c>
      <c r="I69" s="44">
        <v>2.6999999999999957</v>
      </c>
      <c r="J69" s="44">
        <v>9.8500000000000014</v>
      </c>
      <c r="K69" s="43">
        <v>18.8</v>
      </c>
      <c r="L69" s="43">
        <v>10.949999999999996</v>
      </c>
      <c r="M69" s="43">
        <v>-2.2999999999999972</v>
      </c>
      <c r="N69" s="43">
        <v>3.5999999999999979</v>
      </c>
    </row>
    <row r="70" spans="1:14" s="1" customFormat="1" ht="14.25" customHeight="1" x14ac:dyDescent="0.25">
      <c r="A70" s="250" t="s">
        <v>115</v>
      </c>
      <c r="B70" s="250"/>
      <c r="C70" s="250"/>
      <c r="D70" s="250"/>
      <c r="E70" s="250"/>
      <c r="F70" s="250"/>
      <c r="G70" s="250"/>
      <c r="H70" s="250"/>
      <c r="I70" s="250"/>
      <c r="J70" s="88"/>
      <c r="K70" s="43"/>
      <c r="L70" s="43"/>
      <c r="M70" s="43"/>
      <c r="N70" s="43"/>
    </row>
    <row r="71" spans="1:14" ht="14.25" customHeight="1" x14ac:dyDescent="0.25">
      <c r="A71" s="220" t="s">
        <v>116</v>
      </c>
      <c r="B71" s="88">
        <v>20.19166666666667</v>
      </c>
      <c r="C71" s="88">
        <v>31.058333333333334</v>
      </c>
      <c r="D71" s="88">
        <v>15.35</v>
      </c>
      <c r="E71" s="88">
        <v>30.433333333333334</v>
      </c>
      <c r="F71" s="88">
        <v>74.325000000000003</v>
      </c>
      <c r="G71" s="88">
        <v>63.774999999999999</v>
      </c>
      <c r="H71" s="88">
        <v>60.408333333333331</v>
      </c>
      <c r="I71" s="88">
        <v>60.608333333333327</v>
      </c>
      <c r="J71" s="88">
        <v>55.233333333333327</v>
      </c>
      <c r="K71" s="88">
        <v>46.675000000000004</v>
      </c>
      <c r="L71" s="88">
        <v>46.449999999999996</v>
      </c>
      <c r="M71" s="88">
        <v>40.725000000000001</v>
      </c>
      <c r="N71" s="88">
        <f t="shared" ref="N71" si="1">AVERAGE(N72:N74)</f>
        <v>36.275000000000006</v>
      </c>
    </row>
    <row r="72" spans="1:14" x14ac:dyDescent="0.25">
      <c r="A72" s="227" t="s">
        <v>117</v>
      </c>
      <c r="B72" s="43">
        <v>31.1</v>
      </c>
      <c r="C72" s="44">
        <v>44.05</v>
      </c>
      <c r="D72" s="44">
        <v>31.65</v>
      </c>
      <c r="E72" s="44">
        <v>46.9</v>
      </c>
      <c r="F72" s="43">
        <v>54.65</v>
      </c>
      <c r="G72" s="43">
        <v>50</v>
      </c>
      <c r="H72" s="43">
        <v>57.6</v>
      </c>
      <c r="I72" s="44">
        <v>61.150000000000006</v>
      </c>
      <c r="J72" s="44">
        <v>61.45</v>
      </c>
      <c r="K72" s="43">
        <v>56.05</v>
      </c>
      <c r="L72" s="43">
        <v>58.2</v>
      </c>
      <c r="M72" s="43">
        <v>40.700000000000003</v>
      </c>
      <c r="N72" s="43">
        <v>50.2</v>
      </c>
    </row>
    <row r="73" spans="1:14" x14ac:dyDescent="0.25">
      <c r="A73" s="227" t="s">
        <v>118</v>
      </c>
      <c r="B73" s="41">
        <v>16.500000000000007</v>
      </c>
      <c r="C73" s="44">
        <v>24.625</v>
      </c>
      <c r="D73" s="44">
        <v>6.6749999999999972</v>
      </c>
      <c r="E73" s="44">
        <v>25.4</v>
      </c>
      <c r="F73" s="43">
        <v>83.424999999999997</v>
      </c>
      <c r="G73" s="43">
        <v>69.924999999999997</v>
      </c>
      <c r="H73" s="41">
        <v>59.524999999999999</v>
      </c>
      <c r="I73" s="44">
        <v>59.8</v>
      </c>
      <c r="J73" s="44">
        <v>42.674999999999997</v>
      </c>
      <c r="K73" s="43">
        <v>40.200000000000003</v>
      </c>
      <c r="L73" s="43">
        <v>41.55</v>
      </c>
      <c r="M73" s="43">
        <v>40.5</v>
      </c>
      <c r="N73" s="43">
        <v>28.85</v>
      </c>
    </row>
    <row r="74" spans="1:14" x14ac:dyDescent="0.25">
      <c r="A74" s="228" t="s">
        <v>119</v>
      </c>
      <c r="B74" s="77">
        <v>12.975000000000001</v>
      </c>
      <c r="C74" s="44">
        <v>24.5</v>
      </c>
      <c r="D74" s="44">
        <v>7.7250000000000014</v>
      </c>
      <c r="E74" s="44">
        <v>19.000000000000004</v>
      </c>
      <c r="F74" s="43">
        <v>84.9</v>
      </c>
      <c r="G74" s="43">
        <v>71.400000000000006</v>
      </c>
      <c r="H74" s="77">
        <v>64.099999999999994</v>
      </c>
      <c r="I74" s="44">
        <v>60.875</v>
      </c>
      <c r="J74" s="44">
        <v>61.575000000000003</v>
      </c>
      <c r="K74" s="43">
        <v>43.774999999999999</v>
      </c>
      <c r="L74" s="43">
        <v>39.599999999999994</v>
      </c>
      <c r="M74" s="43">
        <v>40.975000000000001</v>
      </c>
      <c r="N74" s="43">
        <v>29.775000000000002</v>
      </c>
    </row>
    <row r="75" spans="1:14" s="1" customFormat="1" ht="14.25" customHeight="1" x14ac:dyDescent="0.25">
      <c r="A75" s="253" t="s">
        <v>153</v>
      </c>
      <c r="B75" s="253"/>
      <c r="C75" s="253"/>
      <c r="D75" s="253"/>
      <c r="E75" s="253"/>
      <c r="F75" s="253"/>
      <c r="G75" s="253"/>
      <c r="H75" s="253"/>
      <c r="I75" s="253"/>
      <c r="J75" s="152"/>
      <c r="K75" s="43"/>
      <c r="L75" s="43"/>
      <c r="M75" s="43"/>
      <c r="N75" s="43"/>
    </row>
    <row r="76" spans="1:14" ht="14.25" customHeight="1" x14ac:dyDescent="0.25">
      <c r="A76" s="220" t="s">
        <v>121</v>
      </c>
      <c r="B76" s="88">
        <v>23.774999999999995</v>
      </c>
      <c r="C76" s="88">
        <v>42.208333333333336</v>
      </c>
      <c r="D76" s="88">
        <v>21.425000000000001</v>
      </c>
      <c r="E76" s="88">
        <v>32.891666666666673</v>
      </c>
      <c r="F76" s="88">
        <v>32.766666666666666</v>
      </c>
      <c r="G76" s="88">
        <v>44.508333333333333</v>
      </c>
      <c r="H76" s="88">
        <v>45.816666666666663</v>
      </c>
      <c r="I76" s="88">
        <v>49.225000000000001</v>
      </c>
      <c r="J76" s="88">
        <v>55.225000000000001</v>
      </c>
      <c r="K76" s="88">
        <v>39.908333333333331</v>
      </c>
      <c r="L76" s="88">
        <v>52.4</v>
      </c>
      <c r="M76" s="88">
        <v>54.725000000000001</v>
      </c>
      <c r="N76" s="88">
        <f>AVERAGE(N77:N79)</f>
        <v>43.43333333333333</v>
      </c>
    </row>
    <row r="77" spans="1:14" x14ac:dyDescent="0.25">
      <c r="A77" s="227" t="s">
        <v>117</v>
      </c>
      <c r="B77" s="43">
        <v>37.799999999999997</v>
      </c>
      <c r="C77" s="44">
        <v>51.3</v>
      </c>
      <c r="D77" s="44">
        <v>38.700000000000003</v>
      </c>
      <c r="E77" s="44">
        <v>51.95</v>
      </c>
      <c r="F77" s="43">
        <v>50.6</v>
      </c>
      <c r="G77" s="43">
        <v>56.95</v>
      </c>
      <c r="H77" s="43">
        <v>50.35</v>
      </c>
      <c r="I77" s="44">
        <v>57.35</v>
      </c>
      <c r="J77" s="44">
        <v>60.1</v>
      </c>
      <c r="K77" s="43">
        <v>55.55</v>
      </c>
      <c r="L77" s="43">
        <v>55.45</v>
      </c>
      <c r="M77" s="43">
        <v>53.05</v>
      </c>
      <c r="N77" s="43">
        <v>52.4</v>
      </c>
    </row>
    <row r="78" spans="1:14" x14ac:dyDescent="0.25">
      <c r="A78" s="227" t="s">
        <v>118</v>
      </c>
      <c r="B78" s="43">
        <v>18.725000000000001</v>
      </c>
      <c r="C78" s="44">
        <v>36.6</v>
      </c>
      <c r="D78" s="44">
        <v>13.225000000000001</v>
      </c>
      <c r="E78" s="44">
        <v>20.324999999999999</v>
      </c>
      <c r="F78" s="43">
        <v>22.125</v>
      </c>
      <c r="G78" s="43">
        <v>38.299999999999997</v>
      </c>
      <c r="H78" s="43">
        <v>42.75</v>
      </c>
      <c r="I78" s="44">
        <v>44.15</v>
      </c>
      <c r="J78" s="44">
        <v>52</v>
      </c>
      <c r="K78" s="43">
        <v>30.125</v>
      </c>
      <c r="L78" s="43">
        <v>50</v>
      </c>
      <c r="M78" s="43">
        <v>49.225000000000001</v>
      </c>
      <c r="N78" s="43">
        <v>41.924999999999997</v>
      </c>
    </row>
    <row r="79" spans="1:14" x14ac:dyDescent="0.25">
      <c r="A79" s="228" t="s">
        <v>119</v>
      </c>
      <c r="B79" s="43">
        <v>14.799999999999997</v>
      </c>
      <c r="C79" s="44">
        <v>38.725000000000001</v>
      </c>
      <c r="D79" s="44">
        <v>12.350000000000001</v>
      </c>
      <c r="E79" s="44">
        <v>26.400000000000002</v>
      </c>
      <c r="F79" s="43">
        <v>25.574999999999999</v>
      </c>
      <c r="G79" s="43">
        <v>38.274999999999999</v>
      </c>
      <c r="H79" s="43">
        <v>44.35</v>
      </c>
      <c r="I79" s="44">
        <v>46.174999999999997</v>
      </c>
      <c r="J79" s="44">
        <v>53.575000000000003</v>
      </c>
      <c r="K79" s="43">
        <v>34.049999999999997</v>
      </c>
      <c r="L79" s="43">
        <v>51.75</v>
      </c>
      <c r="M79" s="43">
        <v>61.900000000000006</v>
      </c>
      <c r="N79" s="43">
        <v>35.975000000000001</v>
      </c>
    </row>
    <row r="80" spans="1:14" s="1" customFormat="1" ht="14.25" customHeight="1" x14ac:dyDescent="0.25">
      <c r="A80" s="250" t="s">
        <v>154</v>
      </c>
      <c r="B80" s="250"/>
      <c r="C80" s="250"/>
      <c r="D80" s="250"/>
      <c r="E80" s="250"/>
      <c r="F80" s="250"/>
      <c r="G80" s="250"/>
      <c r="H80" s="250"/>
      <c r="I80" s="250"/>
      <c r="J80" s="152"/>
      <c r="K80" s="43"/>
      <c r="L80" s="43"/>
      <c r="M80" s="43"/>
      <c r="N80" s="43"/>
    </row>
    <row r="81" spans="1:14" ht="14.25" customHeight="1" x14ac:dyDescent="0.25">
      <c r="A81" s="231" t="s">
        <v>123</v>
      </c>
      <c r="B81" s="157">
        <v>57.400000000000006</v>
      </c>
      <c r="C81" s="37">
        <v>49.050000000000004</v>
      </c>
      <c r="D81" s="158">
        <v>56</v>
      </c>
      <c r="E81" s="37">
        <v>46.449999999999996</v>
      </c>
      <c r="F81" s="88">
        <v>57</v>
      </c>
      <c r="G81" s="88">
        <v>26.600000000000005</v>
      </c>
      <c r="H81" s="157">
        <v>23.65</v>
      </c>
      <c r="I81" s="37">
        <v>30.150000000000002</v>
      </c>
      <c r="J81" s="37">
        <v>14.8</v>
      </c>
      <c r="K81" s="88">
        <v>4.5</v>
      </c>
      <c r="L81" s="88">
        <v>31.450000000000003</v>
      </c>
      <c r="M81" s="88">
        <v>13.299999999999997</v>
      </c>
      <c r="N81" s="88">
        <v>27.050000000000004</v>
      </c>
    </row>
    <row r="82" spans="1:14" x14ac:dyDescent="0.25">
      <c r="A82" s="227" t="s">
        <v>124</v>
      </c>
      <c r="B82" s="43">
        <v>33.299999999999997</v>
      </c>
      <c r="C82" s="44">
        <v>7.2999999999999972</v>
      </c>
      <c r="D82" s="44">
        <v>-62</v>
      </c>
      <c r="E82" s="44">
        <v>25.499999999999996</v>
      </c>
      <c r="F82" s="43">
        <v>23.299999999999997</v>
      </c>
      <c r="G82" s="43">
        <v>4</v>
      </c>
      <c r="H82" s="43">
        <v>10.5</v>
      </c>
      <c r="I82" s="44">
        <v>2.1000000000000014</v>
      </c>
      <c r="J82" s="44">
        <v>-7.5</v>
      </c>
      <c r="K82" s="43">
        <v>-27.1</v>
      </c>
      <c r="L82" s="43">
        <v>21.9</v>
      </c>
      <c r="M82" s="43">
        <v>12.899999999999999</v>
      </c>
      <c r="N82" s="43">
        <v>9.5</v>
      </c>
    </row>
    <row r="83" spans="1:14" x14ac:dyDescent="0.25">
      <c r="A83" s="227" t="s">
        <v>125</v>
      </c>
      <c r="B83" s="43">
        <v>-57.1</v>
      </c>
      <c r="C83" s="44">
        <v>-25.1</v>
      </c>
      <c r="D83" s="44">
        <v>12</v>
      </c>
      <c r="E83" s="44">
        <v>-18.599999999999998</v>
      </c>
      <c r="F83" s="43">
        <v>-37.200000000000003</v>
      </c>
      <c r="G83" s="43">
        <v>6.8999999999999986</v>
      </c>
      <c r="H83" s="43">
        <v>26</v>
      </c>
      <c r="I83" s="44">
        <v>3.2999999999999972</v>
      </c>
      <c r="J83" s="44">
        <v>2.6000000000000014</v>
      </c>
      <c r="K83" s="43">
        <v>-5.0000000000000036</v>
      </c>
      <c r="L83" s="43">
        <v>-5.5</v>
      </c>
      <c r="M83" s="43">
        <v>4</v>
      </c>
      <c r="N83" s="43">
        <v>-10.5</v>
      </c>
    </row>
    <row r="84" spans="1:14" x14ac:dyDescent="0.25">
      <c r="A84" s="227" t="s">
        <v>126</v>
      </c>
      <c r="B84" s="43">
        <v>45.2</v>
      </c>
      <c r="C84" s="44">
        <v>32.4</v>
      </c>
      <c r="D84" s="44">
        <v>-9.8000000000000007</v>
      </c>
      <c r="E84" s="44">
        <v>24.799999999999997</v>
      </c>
      <c r="F84" s="43">
        <v>44.199999999999996</v>
      </c>
      <c r="G84" s="43">
        <v>28.9</v>
      </c>
      <c r="H84" s="43">
        <v>9.1999999999999993</v>
      </c>
      <c r="I84" s="44">
        <v>19</v>
      </c>
      <c r="J84" s="44">
        <v>18.7</v>
      </c>
      <c r="K84" s="43">
        <v>-20.100000000000001</v>
      </c>
      <c r="L84" s="43">
        <v>12.5</v>
      </c>
      <c r="M84" s="43">
        <v>25.8</v>
      </c>
      <c r="N84" s="43">
        <v>29.200000000000003</v>
      </c>
    </row>
    <row r="85" spans="1:14" x14ac:dyDescent="0.25">
      <c r="A85" s="250" t="s">
        <v>127</v>
      </c>
      <c r="B85" s="250"/>
      <c r="C85" s="250"/>
      <c r="D85" s="250"/>
      <c r="E85" s="250"/>
      <c r="F85" s="250"/>
      <c r="G85" s="250"/>
      <c r="H85" s="250"/>
      <c r="I85" s="250"/>
      <c r="J85" s="146"/>
      <c r="K85" s="43"/>
      <c r="L85" s="43"/>
      <c r="M85" s="43"/>
      <c r="N85" s="43"/>
    </row>
    <row r="86" spans="1:14" x14ac:dyDescent="0.25">
      <c r="A86" s="225" t="s">
        <v>128</v>
      </c>
      <c r="B86" s="4">
        <v>60.699999999999996</v>
      </c>
      <c r="C86" s="34">
        <v>65.5</v>
      </c>
      <c r="D86" s="44">
        <v>83.1</v>
      </c>
      <c r="E86" s="43">
        <v>62.8</v>
      </c>
      <c r="F86" s="43">
        <v>51.100000000000009</v>
      </c>
      <c r="G86" s="43">
        <v>22.000000000000004</v>
      </c>
      <c r="H86" s="4">
        <v>37.5</v>
      </c>
      <c r="I86" s="34">
        <v>29.400000000000002</v>
      </c>
      <c r="J86" s="34">
        <v>59.600000000000009</v>
      </c>
      <c r="K86" s="43">
        <v>35.699999999999996</v>
      </c>
      <c r="L86" s="43">
        <v>67.7</v>
      </c>
      <c r="M86" s="43">
        <v>45.199999999999996</v>
      </c>
      <c r="N86" s="43">
        <v>50.699999999999996</v>
      </c>
    </row>
    <row r="87" spans="1:14" x14ac:dyDescent="0.25">
      <c r="A87" s="225" t="s">
        <v>129</v>
      </c>
      <c r="B87" s="4">
        <v>43.7</v>
      </c>
      <c r="C87" s="34">
        <v>51</v>
      </c>
      <c r="D87" s="44">
        <v>65.5</v>
      </c>
      <c r="E87" s="43">
        <v>51.2</v>
      </c>
      <c r="F87" s="43">
        <v>45.4</v>
      </c>
      <c r="G87" s="43">
        <v>27.2</v>
      </c>
      <c r="H87" s="4">
        <v>39.5</v>
      </c>
      <c r="I87" s="34">
        <v>37</v>
      </c>
      <c r="J87" s="34">
        <v>61.699999999999996</v>
      </c>
      <c r="K87" s="43">
        <v>39.699999999999996</v>
      </c>
      <c r="L87" s="43">
        <v>61.7</v>
      </c>
      <c r="M87" s="43">
        <v>45.8</v>
      </c>
      <c r="N87" s="43">
        <v>41.900000000000006</v>
      </c>
    </row>
    <row r="88" spans="1:14" x14ac:dyDescent="0.25">
      <c r="A88" s="225" t="s">
        <v>130</v>
      </c>
      <c r="B88" s="4">
        <v>28.9</v>
      </c>
      <c r="C88" s="34">
        <v>46.4</v>
      </c>
      <c r="D88" s="44">
        <v>45.1</v>
      </c>
      <c r="E88" s="43">
        <v>17.8</v>
      </c>
      <c r="F88" s="43">
        <v>50</v>
      </c>
      <c r="G88" s="43">
        <v>21.4</v>
      </c>
      <c r="H88" s="4">
        <v>32.9</v>
      </c>
      <c r="I88" s="34">
        <v>46.8</v>
      </c>
      <c r="J88" s="34">
        <v>50</v>
      </c>
      <c r="K88" s="43">
        <v>45.699999999999996</v>
      </c>
      <c r="L88" s="43">
        <v>54.599999999999994</v>
      </c>
      <c r="M88" s="43">
        <v>50.2</v>
      </c>
      <c r="N88" s="43">
        <v>48</v>
      </c>
    </row>
    <row r="89" spans="1:14" x14ac:dyDescent="0.25">
      <c r="A89" s="225" t="s">
        <v>131</v>
      </c>
      <c r="B89" s="4">
        <v>20</v>
      </c>
      <c r="C89" s="34">
        <v>15.9</v>
      </c>
      <c r="D89" s="44">
        <v>-5</v>
      </c>
      <c r="E89" s="44">
        <v>27.900000000000002</v>
      </c>
      <c r="F89" s="43">
        <v>16.299999999999997</v>
      </c>
      <c r="G89" s="43">
        <v>10.9</v>
      </c>
      <c r="H89" s="43">
        <v>24.300000000000004</v>
      </c>
      <c r="I89" s="34">
        <v>27.699999999999996</v>
      </c>
      <c r="J89" s="34">
        <v>-6.3999999999999986</v>
      </c>
      <c r="K89" s="43">
        <v>18.100000000000001</v>
      </c>
      <c r="L89" s="43">
        <v>36.6</v>
      </c>
      <c r="M89" s="43">
        <v>16.2</v>
      </c>
      <c r="N89" s="43">
        <v>15.3</v>
      </c>
    </row>
    <row r="90" spans="1:14" x14ac:dyDescent="0.25">
      <c r="A90" s="225" t="s">
        <v>132</v>
      </c>
      <c r="B90" s="4">
        <v>69.599999999999994</v>
      </c>
      <c r="C90" s="34">
        <v>88.1</v>
      </c>
      <c r="D90" s="44">
        <v>61.9</v>
      </c>
      <c r="E90" s="43">
        <v>71.3</v>
      </c>
      <c r="F90" s="43">
        <v>81.400000000000006</v>
      </c>
      <c r="G90" s="43">
        <v>72.199999999999989</v>
      </c>
      <c r="H90" s="4">
        <v>70.399999999999991</v>
      </c>
      <c r="I90" s="34">
        <v>60.8</v>
      </c>
      <c r="J90" s="34">
        <v>79.8</v>
      </c>
      <c r="K90" s="43">
        <v>47.699999999999996</v>
      </c>
      <c r="L90" s="43">
        <v>77.100000000000009</v>
      </c>
      <c r="M90" s="43">
        <v>76.7</v>
      </c>
      <c r="N90" s="43">
        <v>72.400000000000006</v>
      </c>
    </row>
    <row r="91" spans="1:14" x14ac:dyDescent="0.25">
      <c r="A91" s="225" t="s">
        <v>133</v>
      </c>
      <c r="B91" s="4">
        <v>72.599999999999994</v>
      </c>
      <c r="C91" s="34">
        <v>58.9</v>
      </c>
      <c r="D91" s="44">
        <v>41.5</v>
      </c>
      <c r="E91" s="43">
        <v>53.500000000000007</v>
      </c>
      <c r="F91" s="43">
        <v>50</v>
      </c>
      <c r="G91" s="43">
        <v>33</v>
      </c>
      <c r="H91" s="4">
        <v>46.800000000000004</v>
      </c>
      <c r="I91" s="34">
        <v>35.900000000000006</v>
      </c>
      <c r="J91" s="34">
        <v>45.199999999999996</v>
      </c>
      <c r="K91" s="43">
        <v>33.199999999999996</v>
      </c>
      <c r="L91" s="43">
        <v>61.7</v>
      </c>
      <c r="M91" s="43">
        <v>59.900000000000006</v>
      </c>
      <c r="N91" s="43">
        <v>50.3</v>
      </c>
    </row>
    <row r="92" spans="1:14" x14ac:dyDescent="0.25">
      <c r="A92" s="225" t="s">
        <v>134</v>
      </c>
      <c r="B92" s="4">
        <v>23.7</v>
      </c>
      <c r="C92" s="34">
        <v>10.6</v>
      </c>
      <c r="D92" s="44">
        <v>24.7</v>
      </c>
      <c r="E92" s="43">
        <v>11.599999999999998</v>
      </c>
      <c r="F92" s="43">
        <v>37.199999999999996</v>
      </c>
      <c r="G92" s="43">
        <v>4.5999999999999996</v>
      </c>
      <c r="H92" s="4">
        <v>29.599999999999998</v>
      </c>
      <c r="I92" s="34">
        <v>26.1</v>
      </c>
      <c r="J92" s="34">
        <v>30.9</v>
      </c>
      <c r="K92" s="43">
        <v>38.699999999999996</v>
      </c>
      <c r="L92" s="43">
        <v>38.799999999999997</v>
      </c>
      <c r="M92" s="43">
        <v>13.600000000000001</v>
      </c>
      <c r="N92" s="43">
        <v>15.600000000000001</v>
      </c>
    </row>
    <row r="93" spans="1:14" x14ac:dyDescent="0.25">
      <c r="A93" s="225" t="s">
        <v>105</v>
      </c>
      <c r="B93" s="4">
        <v>60</v>
      </c>
      <c r="C93" s="34">
        <v>47.7</v>
      </c>
      <c r="D93" s="44">
        <v>49.3</v>
      </c>
      <c r="E93" s="43">
        <v>45</v>
      </c>
      <c r="F93" s="43">
        <v>46.5</v>
      </c>
      <c r="G93" s="43">
        <v>37</v>
      </c>
      <c r="H93" s="4">
        <v>47.400000000000006</v>
      </c>
      <c r="I93" s="34">
        <v>46.8</v>
      </c>
      <c r="J93" s="34">
        <v>62.800000000000004</v>
      </c>
      <c r="K93" s="43">
        <v>26.699999999999996</v>
      </c>
      <c r="L93" s="43">
        <v>60.1</v>
      </c>
      <c r="M93" s="43">
        <v>47.7</v>
      </c>
      <c r="N93" s="43">
        <v>41.1</v>
      </c>
    </row>
    <row r="94" spans="1:14" x14ac:dyDescent="0.25">
      <c r="A94" s="226" t="s">
        <v>135</v>
      </c>
      <c r="B94" s="4">
        <v>45.9</v>
      </c>
      <c r="C94" s="34">
        <v>43.1</v>
      </c>
      <c r="D94" s="44">
        <v>54.3</v>
      </c>
      <c r="E94" s="43">
        <v>30.999999999999996</v>
      </c>
      <c r="F94" s="43">
        <v>55.8</v>
      </c>
      <c r="G94" s="43">
        <v>38</v>
      </c>
      <c r="H94" s="4">
        <v>51.3</v>
      </c>
      <c r="I94" s="34">
        <v>43.5</v>
      </c>
      <c r="J94" s="34">
        <v>59.6</v>
      </c>
      <c r="K94" s="43">
        <v>35.699999999999996</v>
      </c>
      <c r="L94" s="43">
        <v>59</v>
      </c>
      <c r="M94" s="43">
        <v>41.9</v>
      </c>
      <c r="N94" s="43">
        <v>51</v>
      </c>
    </row>
    <row r="95" spans="1:14" x14ac:dyDescent="0.25">
      <c r="A95" s="225" t="s">
        <v>148</v>
      </c>
      <c r="B95" s="4">
        <v>37</v>
      </c>
      <c r="C95" s="34">
        <v>43</v>
      </c>
      <c r="D95" s="44">
        <v>52.1</v>
      </c>
      <c r="E95" s="43">
        <v>12.399999999999999</v>
      </c>
      <c r="F95" s="43">
        <v>25.6</v>
      </c>
      <c r="G95" s="43">
        <v>34.1</v>
      </c>
      <c r="H95" s="4">
        <v>42.1</v>
      </c>
      <c r="I95" s="34">
        <v>40.200000000000003</v>
      </c>
      <c r="J95" s="34">
        <v>34</v>
      </c>
      <c r="K95" s="43">
        <v>32.199999999999996</v>
      </c>
      <c r="L95" s="43">
        <v>48.099999999999994</v>
      </c>
      <c r="M95" s="43">
        <v>35.5</v>
      </c>
      <c r="N95" s="43">
        <v>45.6</v>
      </c>
    </row>
    <row r="96" spans="1:14" x14ac:dyDescent="0.25">
      <c r="A96" s="225" t="s">
        <v>136</v>
      </c>
      <c r="B96" s="43">
        <v>43.7</v>
      </c>
      <c r="C96" s="34">
        <v>72.2</v>
      </c>
      <c r="D96" s="44">
        <v>71.099999999999994</v>
      </c>
      <c r="E96" s="44">
        <v>13.100000000000001</v>
      </c>
      <c r="F96" s="43">
        <v>54.699999999999996</v>
      </c>
      <c r="G96" s="43">
        <v>35.9</v>
      </c>
      <c r="H96" s="43">
        <v>51.300000000000004</v>
      </c>
      <c r="I96" s="34">
        <v>27.700000000000003</v>
      </c>
      <c r="J96" s="34">
        <v>42</v>
      </c>
      <c r="K96" s="43">
        <v>10</v>
      </c>
      <c r="L96" s="43">
        <v>53.6</v>
      </c>
      <c r="M96" s="43">
        <v>33.700000000000003</v>
      </c>
      <c r="N96" s="43">
        <v>63.2</v>
      </c>
    </row>
    <row r="97" spans="1:14" x14ac:dyDescent="0.25">
      <c r="A97" s="225" t="s">
        <v>114</v>
      </c>
      <c r="B97" s="43">
        <v>30.400000000000002</v>
      </c>
      <c r="C97" s="34">
        <v>53</v>
      </c>
      <c r="D97" s="44">
        <v>45.1</v>
      </c>
      <c r="E97" s="44">
        <v>0.80000000000000071</v>
      </c>
      <c r="F97" s="43">
        <v>33.699999999999996</v>
      </c>
      <c r="G97" s="43">
        <v>5.2</v>
      </c>
      <c r="H97" s="43">
        <v>31.499999999999996</v>
      </c>
      <c r="I97" s="34">
        <v>18.500000000000004</v>
      </c>
      <c r="J97" s="34">
        <v>17.5</v>
      </c>
      <c r="K97" s="43">
        <v>14.500000000000004</v>
      </c>
      <c r="L97" s="43">
        <v>32.799999999999997</v>
      </c>
      <c r="M97" s="43">
        <v>16.099999999999998</v>
      </c>
      <c r="N97" s="43">
        <v>38.1</v>
      </c>
    </row>
    <row r="98" spans="1:14" s="1" customFormat="1" ht="14.25" customHeight="1" x14ac:dyDescent="0.25">
      <c r="A98" s="255" t="s">
        <v>155</v>
      </c>
      <c r="B98" s="255"/>
      <c r="C98" s="255"/>
      <c r="D98" s="255"/>
      <c r="E98" s="255"/>
      <c r="F98" s="255"/>
      <c r="G98" s="255"/>
      <c r="H98" s="255"/>
      <c r="I98" s="255"/>
      <c r="J98" s="152"/>
      <c r="K98" s="43"/>
      <c r="L98" s="43"/>
      <c r="M98" s="43"/>
      <c r="N98" s="43"/>
    </row>
    <row r="99" spans="1:14" ht="14.25" customHeight="1" x14ac:dyDescent="0.25">
      <c r="A99" s="222" t="s">
        <v>138</v>
      </c>
      <c r="B99" s="43">
        <v>8.9</v>
      </c>
      <c r="C99" s="34">
        <v>8.6</v>
      </c>
      <c r="D99" s="44">
        <v>15.5</v>
      </c>
      <c r="E99" s="44">
        <v>11.6</v>
      </c>
      <c r="F99" s="43">
        <v>14</v>
      </c>
      <c r="G99" s="43">
        <v>11</v>
      </c>
      <c r="H99" s="43">
        <v>7.9</v>
      </c>
      <c r="I99" s="34">
        <v>0.5</v>
      </c>
      <c r="J99" s="34">
        <v>2.1</v>
      </c>
      <c r="K99" s="43">
        <v>3</v>
      </c>
      <c r="L99" s="43">
        <v>1.1000000000000001</v>
      </c>
      <c r="M99" s="43">
        <v>7.5</v>
      </c>
      <c r="N99" s="43">
        <v>4.4000000000000004</v>
      </c>
    </row>
    <row r="100" spans="1:14" ht="14.25" customHeight="1" x14ac:dyDescent="0.25">
      <c r="A100" s="222" t="s">
        <v>139</v>
      </c>
      <c r="B100" s="43">
        <v>3.7</v>
      </c>
      <c r="C100" s="34">
        <v>2</v>
      </c>
      <c r="D100" s="44">
        <v>4.9000000000000004</v>
      </c>
      <c r="E100" s="44">
        <v>0</v>
      </c>
      <c r="F100" s="43">
        <v>5.8</v>
      </c>
      <c r="G100" s="43">
        <v>2.2999999999999998</v>
      </c>
      <c r="H100" s="43">
        <v>15.1</v>
      </c>
      <c r="I100" s="34">
        <v>4.9000000000000004</v>
      </c>
      <c r="J100" s="34">
        <v>4.3</v>
      </c>
      <c r="K100" s="43">
        <v>4</v>
      </c>
      <c r="L100" s="43">
        <v>2.2000000000000002</v>
      </c>
      <c r="M100" s="43">
        <v>2.2000000000000002</v>
      </c>
      <c r="N100" s="43">
        <v>2.4</v>
      </c>
    </row>
    <row r="101" spans="1:14" ht="14.25" customHeight="1" x14ac:dyDescent="0.25">
      <c r="A101" s="222" t="s">
        <v>140</v>
      </c>
      <c r="B101" s="43">
        <v>14.8</v>
      </c>
      <c r="C101" s="34">
        <v>20.5</v>
      </c>
      <c r="D101" s="44">
        <v>31.7</v>
      </c>
      <c r="E101" s="44">
        <v>41.9</v>
      </c>
      <c r="F101" s="43">
        <v>25.6</v>
      </c>
      <c r="G101" s="43">
        <v>26</v>
      </c>
      <c r="H101" s="43">
        <v>27</v>
      </c>
      <c r="I101" s="34">
        <v>30.4</v>
      </c>
      <c r="J101" s="34">
        <v>22.9</v>
      </c>
      <c r="K101" s="43">
        <v>28.6</v>
      </c>
      <c r="L101" s="43">
        <v>13.1</v>
      </c>
      <c r="M101" s="43">
        <v>24.4</v>
      </c>
      <c r="N101" s="43">
        <v>19.399999999999999</v>
      </c>
    </row>
    <row r="102" spans="1:14" ht="14.25" customHeight="1" x14ac:dyDescent="0.25">
      <c r="A102" s="222" t="s">
        <v>141</v>
      </c>
      <c r="B102" s="43">
        <v>45.9</v>
      </c>
      <c r="C102" s="34">
        <v>29.1</v>
      </c>
      <c r="D102" s="44">
        <v>21.8</v>
      </c>
      <c r="E102" s="44">
        <v>15.5</v>
      </c>
      <c r="F102" s="43">
        <v>19.8</v>
      </c>
      <c r="G102" s="43">
        <v>20.8</v>
      </c>
      <c r="H102" s="43">
        <v>19.100000000000001</v>
      </c>
      <c r="I102" s="34">
        <v>28.3</v>
      </c>
      <c r="J102" s="34">
        <v>26.1</v>
      </c>
      <c r="K102" s="43">
        <v>27.6</v>
      </c>
      <c r="L102" s="43">
        <v>25.7</v>
      </c>
      <c r="M102" s="43">
        <v>20.399999999999999</v>
      </c>
      <c r="N102" s="43">
        <v>18</v>
      </c>
    </row>
    <row r="103" spans="1:14" ht="14.25" customHeight="1" x14ac:dyDescent="0.25">
      <c r="A103" s="222" t="s">
        <v>142</v>
      </c>
      <c r="B103" s="43">
        <v>26.7</v>
      </c>
      <c r="C103" s="34">
        <v>38.4</v>
      </c>
      <c r="D103" s="44">
        <v>23.9</v>
      </c>
      <c r="E103" s="44">
        <v>25.6</v>
      </c>
      <c r="F103" s="43">
        <v>32.6</v>
      </c>
      <c r="G103" s="43">
        <v>39.9</v>
      </c>
      <c r="H103" s="43">
        <v>30.3</v>
      </c>
      <c r="I103" s="34">
        <v>35.9</v>
      </c>
      <c r="J103" s="34">
        <v>42.6</v>
      </c>
      <c r="K103" s="43">
        <v>34.700000000000003</v>
      </c>
      <c r="L103" s="43">
        <v>56.3</v>
      </c>
      <c r="M103" s="43">
        <v>41.2</v>
      </c>
      <c r="N103" s="43">
        <v>52</v>
      </c>
    </row>
    <row r="104" spans="1:14" ht="14.25" customHeight="1" x14ac:dyDescent="0.25">
      <c r="A104" s="222" t="s">
        <v>143</v>
      </c>
      <c r="B104" s="43">
        <v>0</v>
      </c>
      <c r="C104" s="34">
        <v>1.3</v>
      </c>
      <c r="D104" s="44">
        <v>0.7</v>
      </c>
      <c r="E104" s="44">
        <v>5.4</v>
      </c>
      <c r="F104" s="43">
        <v>2.2999999999999998</v>
      </c>
      <c r="G104" s="43">
        <v>0</v>
      </c>
      <c r="H104" s="43">
        <v>0.7</v>
      </c>
      <c r="I104" s="34">
        <v>0</v>
      </c>
      <c r="J104" s="34">
        <v>2.1</v>
      </c>
      <c r="K104" s="43">
        <v>2</v>
      </c>
      <c r="L104" s="43">
        <v>1.1000000000000001</v>
      </c>
      <c r="M104" s="43">
        <v>4.3</v>
      </c>
      <c r="N104" s="43">
        <v>3.7</v>
      </c>
    </row>
    <row r="105" spans="1:14" s="1" customFormat="1" ht="15.75" customHeight="1" x14ac:dyDescent="0.25">
      <c r="A105" s="253" t="s">
        <v>156</v>
      </c>
      <c r="B105" s="253"/>
      <c r="C105" s="253"/>
      <c r="D105" s="253"/>
      <c r="E105" s="253"/>
      <c r="F105" s="253"/>
      <c r="G105" s="253"/>
      <c r="H105" s="253"/>
      <c r="I105" s="253"/>
      <c r="J105" s="152"/>
      <c r="K105" s="43"/>
      <c r="L105" s="43"/>
      <c r="M105" s="43"/>
      <c r="N105" s="43"/>
    </row>
    <row r="106" spans="1:14" x14ac:dyDescent="0.25">
      <c r="A106" s="227" t="s">
        <v>145</v>
      </c>
      <c r="B106" s="4">
        <v>300</v>
      </c>
      <c r="C106" s="4">
        <v>160</v>
      </c>
      <c r="D106" s="4">
        <v>160</v>
      </c>
      <c r="E106" s="89">
        <v>160</v>
      </c>
      <c r="F106" s="4">
        <v>160</v>
      </c>
      <c r="G106" s="43">
        <v>200</v>
      </c>
      <c r="H106" s="4">
        <v>200</v>
      </c>
      <c r="I106" s="4">
        <v>200</v>
      </c>
      <c r="J106" s="4">
        <v>200</v>
      </c>
      <c r="K106" s="55">
        <v>200</v>
      </c>
      <c r="L106" s="55">
        <v>200</v>
      </c>
      <c r="M106" s="55">
        <v>300</v>
      </c>
      <c r="N106" s="55">
        <v>300</v>
      </c>
    </row>
    <row r="107" spans="1:14" x14ac:dyDescent="0.25">
      <c r="A107" s="227" t="s">
        <v>146</v>
      </c>
      <c r="B107" s="30">
        <v>135</v>
      </c>
      <c r="C107" s="30">
        <v>151</v>
      </c>
      <c r="D107" s="30">
        <v>142</v>
      </c>
      <c r="E107" s="90">
        <v>129</v>
      </c>
      <c r="F107" s="30">
        <v>86</v>
      </c>
      <c r="G107" s="30">
        <v>173</v>
      </c>
      <c r="H107" s="30">
        <v>152</v>
      </c>
      <c r="I107" s="30">
        <v>184</v>
      </c>
      <c r="J107" s="30">
        <v>188</v>
      </c>
      <c r="K107" s="56">
        <v>199</v>
      </c>
      <c r="L107" s="56">
        <v>183</v>
      </c>
      <c r="M107" s="56">
        <v>279</v>
      </c>
      <c r="N107" s="56">
        <v>294</v>
      </c>
    </row>
    <row r="108" spans="1:14" ht="15.75" thickBot="1" x14ac:dyDescent="0.3">
      <c r="A108" s="229" t="s">
        <v>147</v>
      </c>
      <c r="B108" s="51">
        <v>45</v>
      </c>
      <c r="C108" s="51">
        <v>94.375</v>
      </c>
      <c r="D108" s="51">
        <v>88.75</v>
      </c>
      <c r="E108" s="51">
        <v>80.625</v>
      </c>
      <c r="F108" s="51">
        <v>53.75</v>
      </c>
      <c r="G108" s="51">
        <v>86.5</v>
      </c>
      <c r="H108" s="51">
        <v>76</v>
      </c>
      <c r="I108" s="51">
        <v>92</v>
      </c>
      <c r="J108" s="51">
        <v>94</v>
      </c>
      <c r="K108" s="51">
        <v>99.5</v>
      </c>
      <c r="L108" s="51">
        <v>91.5</v>
      </c>
      <c r="M108" s="51">
        <v>93</v>
      </c>
      <c r="N108" s="51">
        <f t="shared" ref="N108" si="2">N107/N106*100</f>
        <v>98</v>
      </c>
    </row>
    <row r="109" spans="1:14" s="1" customFormat="1" x14ac:dyDescent="0.25">
      <c r="A109" s="20" t="s">
        <v>46</v>
      </c>
      <c r="B109" s="47"/>
      <c r="C109" s="48"/>
      <c r="D109" s="48"/>
      <c r="E109" s="48"/>
      <c r="F109" s="48"/>
      <c r="G109" s="20"/>
      <c r="H109" s="47"/>
      <c r="I109" s="48"/>
      <c r="J109" s="48"/>
      <c r="K109" s="43"/>
      <c r="L109" s="43"/>
      <c r="M109" s="43"/>
      <c r="N109" s="43"/>
    </row>
    <row r="110" spans="1:14" x14ac:dyDescent="0.25">
      <c r="A110" s="80"/>
      <c r="B110" s="33"/>
      <c r="C110" s="82"/>
      <c r="D110" s="82"/>
      <c r="E110" s="95"/>
      <c r="F110" s="82"/>
      <c r="G110" s="82"/>
    </row>
    <row r="111" spans="1:14" x14ac:dyDescent="0.25">
      <c r="A111" s="49"/>
      <c r="B111" s="38"/>
      <c r="C111" s="49"/>
      <c r="D111" s="49"/>
      <c r="E111" s="91"/>
      <c r="F111" s="49"/>
      <c r="G111" s="49"/>
    </row>
    <row r="112" spans="1:14" x14ac:dyDescent="0.25">
      <c r="A112" s="49"/>
      <c r="B112" s="38"/>
      <c r="C112" s="49"/>
      <c r="D112" s="49"/>
      <c r="E112" s="91"/>
      <c r="F112" s="49"/>
      <c r="G112" s="49"/>
    </row>
    <row r="113" spans="1:17" x14ac:dyDescent="0.25">
      <c r="A113" s="49"/>
      <c r="B113" s="38"/>
      <c r="C113" s="49"/>
      <c r="D113" s="49"/>
      <c r="E113" s="91"/>
      <c r="F113" s="49"/>
      <c r="G113" s="49"/>
      <c r="N113" s="1"/>
    </row>
    <row r="114" spans="1:17" x14ac:dyDescent="0.25">
      <c r="A114" s="49"/>
      <c r="B114" s="38"/>
      <c r="C114" s="49"/>
      <c r="D114" s="49"/>
      <c r="E114" s="91"/>
      <c r="F114" s="49"/>
      <c r="G114" s="49"/>
    </row>
    <row r="115" spans="1:17" x14ac:dyDescent="0.25">
      <c r="A115" s="49"/>
      <c r="B115" s="38"/>
      <c r="C115" s="49"/>
      <c r="D115" s="49"/>
      <c r="E115" s="91"/>
      <c r="F115" s="49"/>
      <c r="G115" s="49"/>
    </row>
    <row r="116" spans="1:17" x14ac:dyDescent="0.25">
      <c r="A116" s="49"/>
      <c r="B116" s="38"/>
      <c r="C116" s="49"/>
      <c r="D116" s="49"/>
      <c r="E116" s="91"/>
      <c r="F116" s="49"/>
      <c r="G116" s="49"/>
    </row>
    <row r="117" spans="1:17" x14ac:dyDescent="0.25">
      <c r="A117" s="49"/>
      <c r="B117" s="38"/>
      <c r="C117" s="49"/>
      <c r="D117" s="49"/>
      <c r="E117" s="91"/>
      <c r="F117" s="49"/>
      <c r="G117" s="49"/>
    </row>
    <row r="118" spans="1:17" s="83" customFormat="1" x14ac:dyDescent="0.25">
      <c r="A118" s="49"/>
      <c r="B118" s="38"/>
      <c r="C118" s="49"/>
      <c r="D118" s="49"/>
      <c r="E118" s="91"/>
      <c r="F118" s="49"/>
      <c r="G118" s="49"/>
      <c r="I118" s="84"/>
      <c r="J118"/>
      <c r="K118"/>
      <c r="L118"/>
      <c r="M118"/>
      <c r="N118"/>
      <c r="O118"/>
      <c r="P118"/>
      <c r="Q118"/>
    </row>
    <row r="119" spans="1:17" s="83" customFormat="1" x14ac:dyDescent="0.25">
      <c r="A119" s="49"/>
      <c r="B119" s="38"/>
      <c r="C119" s="49"/>
      <c r="D119" s="49"/>
      <c r="E119" s="91"/>
      <c r="F119" s="49"/>
      <c r="G119" s="49"/>
      <c r="I119" s="84"/>
      <c r="J119"/>
      <c r="K119"/>
      <c r="L119"/>
      <c r="M119"/>
      <c r="N119"/>
      <c r="O119"/>
      <c r="P119"/>
      <c r="Q119"/>
    </row>
    <row r="120" spans="1:17" s="83" customFormat="1" x14ac:dyDescent="0.25">
      <c r="A120" s="49"/>
      <c r="B120" s="38"/>
      <c r="C120" s="49"/>
      <c r="D120" s="49"/>
      <c r="E120" s="91"/>
      <c r="F120" s="49"/>
      <c r="G120" s="49"/>
      <c r="I120" s="84"/>
      <c r="J120"/>
      <c r="K120"/>
      <c r="L120"/>
      <c r="M120"/>
      <c r="N120"/>
      <c r="O120"/>
      <c r="P120"/>
      <c r="Q120"/>
    </row>
    <row r="121" spans="1:17" s="83" customFormat="1" x14ac:dyDescent="0.25">
      <c r="A121" s="49"/>
      <c r="B121" s="38"/>
      <c r="C121" s="49"/>
      <c r="D121" s="49"/>
      <c r="E121" s="91"/>
      <c r="F121" s="49"/>
      <c r="G121" s="49"/>
      <c r="I121" s="84"/>
      <c r="J121"/>
      <c r="K121"/>
      <c r="L121"/>
      <c r="M121"/>
      <c r="N121"/>
      <c r="O121"/>
      <c r="P121"/>
      <c r="Q121"/>
    </row>
    <row r="122" spans="1:17" s="83" customFormat="1" x14ac:dyDescent="0.25">
      <c r="A122" s="49"/>
      <c r="B122" s="38"/>
      <c r="C122" s="49"/>
      <c r="D122" s="49"/>
      <c r="E122" s="91"/>
      <c r="F122" s="49"/>
      <c r="G122" s="49"/>
      <c r="I122" s="84"/>
      <c r="J122"/>
      <c r="K122"/>
      <c r="L122"/>
      <c r="M122"/>
      <c r="N122"/>
      <c r="O122"/>
      <c r="P122"/>
      <c r="Q122"/>
    </row>
    <row r="123" spans="1:17" s="83" customFormat="1" x14ac:dyDescent="0.25">
      <c r="A123" s="49"/>
      <c r="B123" s="38"/>
      <c r="C123" s="49"/>
      <c r="D123" s="49"/>
      <c r="E123" s="91"/>
      <c r="F123" s="49"/>
      <c r="G123" s="49"/>
      <c r="I123" s="84"/>
      <c r="J123"/>
      <c r="K123"/>
      <c r="L123"/>
      <c r="M123"/>
      <c r="N123"/>
      <c r="O123"/>
      <c r="P123"/>
      <c r="Q123"/>
    </row>
    <row r="124" spans="1:17" s="83" customFormat="1" x14ac:dyDescent="0.25">
      <c r="A124" s="49"/>
      <c r="B124" s="38"/>
      <c r="C124" s="49"/>
      <c r="D124" s="49"/>
      <c r="E124" s="91"/>
      <c r="F124" s="49"/>
      <c r="G124" s="49"/>
      <c r="I124" s="84"/>
      <c r="J124"/>
      <c r="K124"/>
      <c r="L124"/>
      <c r="M124"/>
      <c r="N124"/>
      <c r="O124"/>
      <c r="P124"/>
      <c r="Q124"/>
    </row>
    <row r="125" spans="1:17" s="83" customFormat="1" x14ac:dyDescent="0.25">
      <c r="A125" s="49"/>
      <c r="B125" s="38"/>
      <c r="C125" s="49"/>
      <c r="D125" s="49"/>
      <c r="E125" s="91"/>
      <c r="F125" s="49"/>
      <c r="G125" s="49"/>
      <c r="I125" s="84"/>
      <c r="J125"/>
      <c r="K125"/>
      <c r="L125"/>
      <c r="M125"/>
      <c r="N125"/>
      <c r="O125"/>
      <c r="P125"/>
      <c r="Q125"/>
    </row>
    <row r="126" spans="1:17" s="83" customFormat="1" x14ac:dyDescent="0.25">
      <c r="A126" s="49"/>
      <c r="B126" s="38"/>
      <c r="C126" s="49"/>
      <c r="D126" s="49"/>
      <c r="E126" s="91"/>
      <c r="F126" s="49"/>
      <c r="G126" s="49"/>
      <c r="I126" s="84"/>
      <c r="J126"/>
      <c r="K126"/>
      <c r="L126"/>
      <c r="M126"/>
      <c r="N126"/>
      <c r="O126"/>
      <c r="P126"/>
      <c r="Q126"/>
    </row>
    <row r="127" spans="1:17" s="83" customFormat="1" x14ac:dyDescent="0.25">
      <c r="A127" s="49"/>
      <c r="B127" s="38"/>
      <c r="C127" s="49"/>
      <c r="D127" s="49"/>
      <c r="E127" s="91"/>
      <c r="F127" s="49"/>
      <c r="G127" s="49"/>
      <c r="I127" s="84"/>
      <c r="J127"/>
      <c r="K127"/>
      <c r="L127"/>
      <c r="M127"/>
      <c r="N127"/>
      <c r="O127"/>
      <c r="P127"/>
      <c r="Q127"/>
    </row>
    <row r="128" spans="1:17" s="83" customFormat="1" x14ac:dyDescent="0.25">
      <c r="A128" s="49"/>
      <c r="B128" s="38"/>
      <c r="C128" s="49"/>
      <c r="D128" s="49"/>
      <c r="E128" s="91"/>
      <c r="F128" s="49"/>
      <c r="G128" s="49"/>
      <c r="I128" s="84"/>
      <c r="J128"/>
      <c r="K128"/>
      <c r="L128"/>
      <c r="M128"/>
      <c r="N128"/>
      <c r="O128"/>
      <c r="P128"/>
      <c r="Q128"/>
    </row>
  </sheetData>
  <mergeCells count="16">
    <mergeCell ref="A41:I41"/>
    <mergeCell ref="A57:I57"/>
    <mergeCell ref="A105:I105"/>
    <mergeCell ref="M2:N2"/>
    <mergeCell ref="A25:I25"/>
    <mergeCell ref="A1:I1"/>
    <mergeCell ref="B2:D2"/>
    <mergeCell ref="E2:H2"/>
    <mergeCell ref="A4:I4"/>
    <mergeCell ref="A9:I9"/>
    <mergeCell ref="I2:L2"/>
    <mergeCell ref="A70:I70"/>
    <mergeCell ref="A75:I75"/>
    <mergeCell ref="A80:I80"/>
    <mergeCell ref="A85:I85"/>
    <mergeCell ref="A98:I98"/>
  </mergeCells>
  <pageMargins left="0.7" right="0.74803149606299202" top="0.4" bottom="0.47244094488188998" header="0.511811023622047" footer="0.511811023622047"/>
  <pageSetup paperSize="9" scale="60" fitToWidth="2" fitToHeight="2" orientation="landscape" r:id="rId1"/>
  <headerFooter alignWithMargins="0"/>
  <rowBreaks count="1" manualBreakCount="1">
    <brk id="56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9"/>
  <sheetViews>
    <sheetView view="pageBreakPreview" topLeftCell="A55" zoomScaleSheetLayoutView="100" workbookViewId="0">
      <selection activeCell="D61" sqref="D61"/>
    </sheetView>
  </sheetViews>
  <sheetFormatPr defaultRowHeight="14.25" x14ac:dyDescent="0.2"/>
  <cols>
    <col min="1" max="1" width="45.42578125" style="94" customWidth="1"/>
    <col min="2" max="2" width="9" style="133" customWidth="1"/>
    <col min="3" max="3" width="7.85546875" style="94" customWidth="1"/>
    <col min="4" max="4" width="9.140625" style="94"/>
    <col min="5" max="5" width="10.42578125" style="154" customWidth="1"/>
    <col min="6" max="6" width="13.140625" style="94" customWidth="1"/>
    <col min="7" max="7" width="8.28515625" style="94" customWidth="1"/>
    <col min="8" max="8" width="8.42578125" style="63" customWidth="1"/>
    <col min="9" max="9" width="9.140625" style="149"/>
    <col min="10" max="16384" width="9.140625" style="94"/>
  </cols>
  <sheetData>
    <row r="1" spans="1:14" ht="18.75" thickBot="1" x14ac:dyDescent="0.3">
      <c r="A1" s="254" t="s">
        <v>268</v>
      </c>
      <c r="B1" s="254"/>
      <c r="C1" s="254"/>
      <c r="D1" s="254"/>
      <c r="E1" s="254"/>
      <c r="F1" s="254"/>
      <c r="G1" s="241"/>
      <c r="H1" s="241"/>
      <c r="I1" s="241"/>
      <c r="J1" s="144"/>
      <c r="K1" s="144"/>
      <c r="L1" s="144"/>
      <c r="M1" s="144"/>
      <c r="N1" s="144"/>
    </row>
    <row r="2" spans="1:14" s="129" customFormat="1" ht="15" thickBot="1" x14ac:dyDescent="0.25">
      <c r="A2" s="211" t="s">
        <v>0</v>
      </c>
      <c r="B2" s="235">
        <v>2009</v>
      </c>
      <c r="C2" s="236"/>
      <c r="D2" s="237"/>
      <c r="E2" s="235">
        <v>2010</v>
      </c>
      <c r="F2" s="236"/>
      <c r="G2" s="236"/>
      <c r="H2" s="237"/>
      <c r="I2" s="235">
        <v>2011</v>
      </c>
      <c r="J2" s="236"/>
      <c r="K2" s="236"/>
      <c r="L2" s="237"/>
      <c r="M2" s="235">
        <v>2012</v>
      </c>
      <c r="N2" s="236"/>
    </row>
    <row r="3" spans="1:14" s="129" customFormat="1" ht="15" thickBot="1" x14ac:dyDescent="0.25">
      <c r="A3" s="211" t="s">
        <v>1</v>
      </c>
      <c r="B3" s="214" t="s">
        <v>2</v>
      </c>
      <c r="C3" s="212" t="s">
        <v>3</v>
      </c>
      <c r="D3" s="213" t="s">
        <v>4</v>
      </c>
      <c r="E3" s="212" t="s">
        <v>5</v>
      </c>
      <c r="F3" s="212" t="s">
        <v>2</v>
      </c>
      <c r="G3" s="211" t="s">
        <v>3</v>
      </c>
      <c r="H3" s="224" t="s">
        <v>4</v>
      </c>
      <c r="I3" s="215" t="s">
        <v>5</v>
      </c>
      <c r="J3" s="215" t="s">
        <v>2</v>
      </c>
      <c r="K3" s="215" t="s">
        <v>3</v>
      </c>
      <c r="L3" s="215" t="s">
        <v>4</v>
      </c>
      <c r="M3" s="215" t="s">
        <v>5</v>
      </c>
      <c r="N3" s="215" t="s">
        <v>2</v>
      </c>
    </row>
    <row r="4" spans="1:14" s="48" customFormat="1" ht="15.75" customHeight="1" x14ac:dyDescent="0.2">
      <c r="A4" s="247" t="s">
        <v>149</v>
      </c>
      <c r="B4" s="247"/>
      <c r="C4" s="247"/>
      <c r="D4" s="247"/>
      <c r="E4" s="247"/>
      <c r="F4" s="247"/>
      <c r="G4" s="247"/>
      <c r="H4" s="247"/>
      <c r="I4" s="247"/>
      <c r="J4" s="143"/>
      <c r="K4" s="69"/>
      <c r="L4" s="69"/>
      <c r="M4" s="69"/>
      <c r="N4" s="69"/>
    </row>
    <row r="5" spans="1:14" x14ac:dyDescent="0.2">
      <c r="A5" s="3" t="s">
        <v>150</v>
      </c>
      <c r="B5" s="69"/>
      <c r="C5" s="5"/>
      <c r="D5" s="5"/>
      <c r="E5" s="86"/>
      <c r="F5" s="5"/>
      <c r="G5" s="43"/>
      <c r="H5" s="69"/>
      <c r="I5" s="5"/>
      <c r="J5" s="144"/>
      <c r="K5" s="69"/>
      <c r="L5" s="69"/>
      <c r="M5" s="69"/>
      <c r="N5" s="69"/>
    </row>
    <row r="6" spans="1:14" x14ac:dyDescent="0.2">
      <c r="A6" s="230" t="s">
        <v>8</v>
      </c>
      <c r="B6" s="43">
        <v>-20.85</v>
      </c>
      <c r="C6" s="43">
        <v>-16.066666666666666</v>
      </c>
      <c r="D6" s="43">
        <v>-15.866666666666667</v>
      </c>
      <c r="E6" s="43">
        <v>-11.983333333333334</v>
      </c>
      <c r="F6" s="43">
        <v>-4.6833333333333327</v>
      </c>
      <c r="G6" s="43">
        <v>-2.75</v>
      </c>
      <c r="H6" s="43">
        <v>9.6</v>
      </c>
      <c r="I6" s="43">
        <v>6.9166666666666679</v>
      </c>
      <c r="J6" s="43">
        <v>14.033333333333333</v>
      </c>
      <c r="K6" s="43">
        <v>10.083333333333334</v>
      </c>
      <c r="L6" s="43">
        <v>-3.3333333333333321</v>
      </c>
      <c r="M6" s="43">
        <v>-5.9999999999999973</v>
      </c>
      <c r="N6" s="43">
        <v>-4.9666666666666659</v>
      </c>
    </row>
    <row r="7" spans="1:14" ht="14.25" customHeight="1" x14ac:dyDescent="0.2">
      <c r="A7" s="230" t="s">
        <v>10</v>
      </c>
      <c r="B7" s="97">
        <v>25.816666666666663</v>
      </c>
      <c r="C7" s="97">
        <v>23.616666666666664</v>
      </c>
      <c r="D7" s="97">
        <v>24.866666666666664</v>
      </c>
      <c r="E7" s="97">
        <v>25.266666666666666</v>
      </c>
      <c r="F7" s="43">
        <v>29.816666666666666</v>
      </c>
      <c r="G7" s="43">
        <v>29.45</v>
      </c>
      <c r="H7" s="97">
        <v>39.733333333333334</v>
      </c>
      <c r="I7" s="97">
        <v>43.666666666666664</v>
      </c>
      <c r="J7" s="97">
        <v>37.833333333333329</v>
      </c>
      <c r="K7" s="43">
        <v>38.587868480725625</v>
      </c>
      <c r="L7" s="43">
        <v>34.966666666666669</v>
      </c>
      <c r="M7" s="43">
        <v>31.733333333333334</v>
      </c>
      <c r="N7" s="43">
        <v>30.400000000000002</v>
      </c>
    </row>
    <row r="8" spans="1:14" x14ac:dyDescent="0.2">
      <c r="A8" s="230" t="s">
        <v>86</v>
      </c>
      <c r="B8" s="43">
        <v>22.766666666666666</v>
      </c>
      <c r="C8" s="43">
        <v>31.266666666666666</v>
      </c>
      <c r="D8" s="43">
        <v>22.900000000000002</v>
      </c>
      <c r="E8" s="43">
        <v>33.233333333333327</v>
      </c>
      <c r="F8" s="43">
        <v>35.016666666666666</v>
      </c>
      <c r="G8" s="43">
        <v>37.716666666666669</v>
      </c>
      <c r="H8" s="43">
        <v>52.29999999999999</v>
      </c>
      <c r="I8" s="43">
        <v>49.966666666666669</v>
      </c>
      <c r="J8" s="43">
        <v>54.983333333333341</v>
      </c>
      <c r="K8" s="43">
        <v>48.116666666666667</v>
      </c>
      <c r="L8" s="43">
        <v>45.966666666666669</v>
      </c>
      <c r="M8" s="43">
        <v>34.25</v>
      </c>
      <c r="N8" s="43">
        <v>32.9</v>
      </c>
    </row>
    <row r="9" spans="1:14" s="48" customFormat="1" ht="15.75" customHeight="1" x14ac:dyDescent="0.2">
      <c r="A9" s="248" t="s">
        <v>151</v>
      </c>
      <c r="B9" s="248"/>
      <c r="C9" s="248"/>
      <c r="D9" s="248"/>
      <c r="E9" s="248"/>
      <c r="F9" s="248"/>
      <c r="G9" s="248"/>
      <c r="H9" s="248"/>
      <c r="I9" s="248"/>
      <c r="J9" s="145"/>
      <c r="K9" s="43"/>
      <c r="L9" s="43"/>
      <c r="M9" s="43"/>
      <c r="N9" s="43"/>
    </row>
    <row r="10" spans="1:14" x14ac:dyDescent="0.2">
      <c r="A10" s="220" t="s">
        <v>88</v>
      </c>
      <c r="B10" s="43">
        <v>-48.900000000000006</v>
      </c>
      <c r="C10" s="34">
        <v>-37.700000000000003</v>
      </c>
      <c r="D10" s="44">
        <v>-37.950000000000003</v>
      </c>
      <c r="E10" s="44">
        <v>-36.85</v>
      </c>
      <c r="F10" s="43">
        <v>-20.749999999999993</v>
      </c>
      <c r="G10" s="43">
        <v>-3.5500000000000007</v>
      </c>
      <c r="H10" s="43">
        <v>3.7999999999999972</v>
      </c>
      <c r="I10" s="34">
        <v>14.5</v>
      </c>
      <c r="J10" s="34">
        <v>3.7499999999999964</v>
      </c>
      <c r="K10" s="43">
        <v>15.100000000000001</v>
      </c>
      <c r="L10" s="43">
        <v>-2.3000000000000007</v>
      </c>
      <c r="M10" s="43">
        <v>-15.449999999999996</v>
      </c>
      <c r="N10" s="43">
        <v>-3.7</v>
      </c>
    </row>
    <row r="11" spans="1:14" ht="15.75" customHeight="1" x14ac:dyDescent="0.25">
      <c r="A11" s="221" t="s">
        <v>236</v>
      </c>
      <c r="B11" s="43">
        <v>-52.054794520547944</v>
      </c>
      <c r="C11" s="34">
        <v>-34</v>
      </c>
      <c r="D11" s="44">
        <v>-24.390243902439032</v>
      </c>
      <c r="E11" s="44">
        <v>-24.166666666666668</v>
      </c>
      <c r="F11" s="43">
        <v>-12.5</v>
      </c>
      <c r="G11" s="43">
        <v>6.6037735849056602</v>
      </c>
      <c r="H11" s="43">
        <v>2.8985507246376834</v>
      </c>
      <c r="I11" s="34">
        <v>9.1666666666666679</v>
      </c>
      <c r="J11" s="34">
        <v>-4.3103448275862029</v>
      </c>
      <c r="K11" s="43">
        <v>7.6923076923076934</v>
      </c>
      <c r="L11" s="43">
        <v>-18.939393939393945</v>
      </c>
      <c r="M11" s="43">
        <v>-8.3333333333333286</v>
      </c>
      <c r="N11" s="43">
        <v>-26.4</v>
      </c>
    </row>
    <row r="12" spans="1:14" ht="15.75" customHeight="1" x14ac:dyDescent="0.25">
      <c r="A12" s="221" t="s">
        <v>237</v>
      </c>
      <c r="B12" s="43">
        <v>-54.08163265306122</v>
      </c>
      <c r="C12" s="34">
        <v>-42.473118279569889</v>
      </c>
      <c r="D12" s="44">
        <v>-23.387096774193552</v>
      </c>
      <c r="E12" s="44">
        <v>-33.125</v>
      </c>
      <c r="F12" s="43">
        <v>-32.524271844660191</v>
      </c>
      <c r="G12" s="43">
        <v>2.7173913043478279</v>
      </c>
      <c r="H12" s="43">
        <v>0.45045045045045029</v>
      </c>
      <c r="I12" s="34">
        <v>19.677419354838705</v>
      </c>
      <c r="J12" s="34">
        <v>13.483146067415728</v>
      </c>
      <c r="K12" s="43">
        <v>10.309278350515466</v>
      </c>
      <c r="L12" s="43">
        <v>5.7142857142857153</v>
      </c>
      <c r="M12" s="43">
        <v>-12.337662337662337</v>
      </c>
      <c r="N12" s="43">
        <v>-3.2</v>
      </c>
    </row>
    <row r="13" spans="1:14" ht="15.75" customHeight="1" x14ac:dyDescent="0.25">
      <c r="A13" s="222" t="s">
        <v>238</v>
      </c>
      <c r="B13" s="43">
        <v>-41.538461538461547</v>
      </c>
      <c r="C13" s="34">
        <v>-33.783783783783775</v>
      </c>
      <c r="D13" s="44">
        <v>-41.964285714285715</v>
      </c>
      <c r="E13" s="44">
        <v>-38.775510204081627</v>
      </c>
      <c r="F13" s="43">
        <v>-4.8780487804878021</v>
      </c>
      <c r="G13" s="43">
        <v>-13.571428571428573</v>
      </c>
      <c r="H13" s="43">
        <v>13.265306122448983</v>
      </c>
      <c r="I13" s="34">
        <v>2.8846153846153832</v>
      </c>
      <c r="J13" s="34">
        <v>8.4745762711864394</v>
      </c>
      <c r="K13" s="43">
        <v>27.956989247311828</v>
      </c>
      <c r="L13" s="43">
        <v>10.526315789473685</v>
      </c>
      <c r="M13" s="43">
        <v>-10.204081632653065</v>
      </c>
      <c r="N13" s="43">
        <v>10.8</v>
      </c>
    </row>
    <row r="14" spans="1:14" ht="15.75" x14ac:dyDescent="0.25">
      <c r="A14" s="222" t="s">
        <v>239</v>
      </c>
      <c r="B14" s="43">
        <v>-33.695652173913039</v>
      </c>
      <c r="C14" s="34">
        <v>-40.322580645161295</v>
      </c>
      <c r="D14" s="44">
        <v>-59.649122807017548</v>
      </c>
      <c r="E14" s="44">
        <v>-56</v>
      </c>
      <c r="F14" s="43">
        <v>-19.444444444444446</v>
      </c>
      <c r="G14" s="43">
        <v>-8.5365853658536608</v>
      </c>
      <c r="H14" s="43">
        <v>3.5714285714285694</v>
      </c>
      <c r="I14" s="34">
        <v>18.571428571428569</v>
      </c>
      <c r="J14" s="34">
        <v>-3.0612244897959187</v>
      </c>
      <c r="K14" s="43">
        <v>8.6538461538461551</v>
      </c>
      <c r="L14" s="43">
        <v>-22.857142857142854</v>
      </c>
      <c r="M14" s="43">
        <v>-28.313253012048186</v>
      </c>
      <c r="N14" s="43">
        <v>-0.6</v>
      </c>
    </row>
    <row r="15" spans="1:14" ht="14.25" customHeight="1" x14ac:dyDescent="0.2">
      <c r="A15" s="220" t="s">
        <v>93</v>
      </c>
      <c r="B15" s="43">
        <v>-11.649999999999999</v>
      </c>
      <c r="C15" s="34">
        <v>-7.3000000000000007</v>
      </c>
      <c r="D15" s="44">
        <v>-11.55</v>
      </c>
      <c r="E15" s="44">
        <v>-10</v>
      </c>
      <c r="F15" s="43">
        <v>-10</v>
      </c>
      <c r="G15" s="43">
        <v>-14.5</v>
      </c>
      <c r="H15" s="43">
        <v>-10.100000000000001</v>
      </c>
      <c r="I15" s="34">
        <v>-16.249999999999996</v>
      </c>
      <c r="J15" s="34">
        <v>1.1500000000000021</v>
      </c>
      <c r="K15" s="43">
        <v>-6.3500000000000014</v>
      </c>
      <c r="L15" s="43">
        <v>-22.599999999999994</v>
      </c>
      <c r="M15" s="43">
        <v>-3.8499999999999979</v>
      </c>
      <c r="N15" s="43">
        <v>-13.2</v>
      </c>
    </row>
    <row r="16" spans="1:14" ht="15.75" customHeight="1" x14ac:dyDescent="0.25">
      <c r="A16" s="221" t="s">
        <v>236</v>
      </c>
      <c r="B16" s="43">
        <v>-19.387755102040817</v>
      </c>
      <c r="C16" s="34">
        <v>-18.627450980392162</v>
      </c>
      <c r="D16" s="44">
        <v>-8.5365853658536572</v>
      </c>
      <c r="E16" s="44">
        <v>-4.1666666666666643</v>
      </c>
      <c r="F16" s="43">
        <v>-3.3333333333333286</v>
      </c>
      <c r="G16" s="43">
        <v>-16.981132075471699</v>
      </c>
      <c r="H16" s="43">
        <v>-18.840579710144922</v>
      </c>
      <c r="I16" s="34">
        <v>-14.999999999999996</v>
      </c>
      <c r="J16" s="34">
        <v>-4.3103448275862064</v>
      </c>
      <c r="K16" s="43">
        <v>-9.6153846153846132</v>
      </c>
      <c r="L16" s="43">
        <v>-61.666666666666657</v>
      </c>
      <c r="M16" s="43">
        <v>-5.9523809523809526</v>
      </c>
      <c r="N16" s="43">
        <v>-27.7</v>
      </c>
    </row>
    <row r="17" spans="1:14" ht="15.75" customHeight="1" x14ac:dyDescent="0.25">
      <c r="A17" s="221" t="s">
        <v>237</v>
      </c>
      <c r="B17" s="43">
        <v>-11.855670103092782</v>
      </c>
      <c r="C17" s="34">
        <v>-23.655913978494624</v>
      </c>
      <c r="D17" s="44">
        <v>-12.903225806451614</v>
      </c>
      <c r="E17" s="44">
        <v>-8.75</v>
      </c>
      <c r="F17" s="43">
        <v>-11.165048543689316</v>
      </c>
      <c r="G17" s="43">
        <v>-3.2608695652173907</v>
      </c>
      <c r="H17" s="43">
        <v>-13.513513513513516</v>
      </c>
      <c r="I17" s="34">
        <v>-13.225806451612904</v>
      </c>
      <c r="J17" s="34">
        <v>-10.674157303370784</v>
      </c>
      <c r="K17" s="43">
        <v>-4.1237113402061816</v>
      </c>
      <c r="L17" s="43">
        <v>-40.441176470588239</v>
      </c>
      <c r="M17" s="43">
        <v>-7.1428571428571459</v>
      </c>
      <c r="N17" s="43">
        <v>-7.5</v>
      </c>
    </row>
    <row r="18" spans="1:14" ht="31.5" x14ac:dyDescent="0.25">
      <c r="A18" s="222" t="s">
        <v>240</v>
      </c>
      <c r="B18" s="43">
        <v>-3.125</v>
      </c>
      <c r="C18" s="34">
        <v>5.405405405405407</v>
      </c>
      <c r="D18" s="44">
        <v>-10.714285714285715</v>
      </c>
      <c r="E18" s="44">
        <v>-10.204081632653061</v>
      </c>
      <c r="F18" s="43">
        <v>-7.3170731707317067</v>
      </c>
      <c r="G18" s="43">
        <v>-26.428571428571427</v>
      </c>
      <c r="H18" s="43">
        <v>-22.448979591836739</v>
      </c>
      <c r="I18" s="34">
        <v>-17.307692307692307</v>
      </c>
      <c r="J18" s="34">
        <v>7.6271186440677958</v>
      </c>
      <c r="K18" s="43">
        <v>-8.0645161290322562</v>
      </c>
      <c r="L18" s="43">
        <v>-17.307692307692307</v>
      </c>
      <c r="M18" s="43">
        <v>-0.51020408163265429</v>
      </c>
      <c r="N18" s="43">
        <v>-9.6999999999999993</v>
      </c>
    </row>
    <row r="19" spans="1:14" ht="15.75" x14ac:dyDescent="0.25">
      <c r="A19" s="222" t="s">
        <v>239</v>
      </c>
      <c r="B19" s="43">
        <v>3.3333333333333321</v>
      </c>
      <c r="C19" s="34">
        <v>-8.0645161290322562</v>
      </c>
      <c r="D19" s="44">
        <v>-13.157894736842106</v>
      </c>
      <c r="E19" s="44">
        <v>-19</v>
      </c>
      <c r="F19" s="43">
        <v>-20.833333333333336</v>
      </c>
      <c r="G19" s="43">
        <v>1.8292682926829258</v>
      </c>
      <c r="H19" s="43">
        <v>12.857142857142858</v>
      </c>
      <c r="I19" s="34">
        <v>-30</v>
      </c>
      <c r="J19" s="34">
        <v>-7.1428571428571388</v>
      </c>
      <c r="K19" s="43">
        <v>-3.8461538461538467</v>
      </c>
      <c r="L19" s="43">
        <v>-27.272727272727273</v>
      </c>
      <c r="M19" s="43">
        <v>-3.6144578313253</v>
      </c>
      <c r="N19" s="43">
        <v>-14.7</v>
      </c>
    </row>
    <row r="20" spans="1:14" ht="14.25" customHeight="1" x14ac:dyDescent="0.2">
      <c r="A20" s="220" t="s">
        <v>95</v>
      </c>
      <c r="B20" s="43">
        <v>-2</v>
      </c>
      <c r="C20" s="34">
        <v>-3.1999999999999993</v>
      </c>
      <c r="D20" s="44">
        <v>1.9</v>
      </c>
      <c r="E20" s="44">
        <v>10.900000000000002</v>
      </c>
      <c r="F20" s="43">
        <v>16.699999999999996</v>
      </c>
      <c r="G20" s="43">
        <v>9.8000000000000007</v>
      </c>
      <c r="H20" s="43">
        <v>35.1</v>
      </c>
      <c r="I20" s="34">
        <v>22.5</v>
      </c>
      <c r="J20" s="34">
        <v>37.200000000000003</v>
      </c>
      <c r="K20" s="43">
        <v>21.5</v>
      </c>
      <c r="L20" s="43">
        <v>14.899999999999999</v>
      </c>
      <c r="M20" s="43">
        <v>1.3000000000000007</v>
      </c>
      <c r="N20" s="43">
        <v>2</v>
      </c>
    </row>
    <row r="21" spans="1:14" ht="15.75" x14ac:dyDescent="0.25">
      <c r="A21" s="221" t="s">
        <v>236</v>
      </c>
      <c r="B21" s="43">
        <v>-20.547945205479454</v>
      </c>
      <c r="C21" s="34">
        <v>1.9607843137254903</v>
      </c>
      <c r="D21" s="44">
        <v>-7</v>
      </c>
      <c r="E21" s="44">
        <v>1.6666666666666643</v>
      </c>
      <c r="F21" s="43">
        <v>-8.3333333333333321</v>
      </c>
      <c r="G21" s="43">
        <v>9.4339622641509386</v>
      </c>
      <c r="H21" s="43">
        <v>31.884057971014499</v>
      </c>
      <c r="I21" s="34">
        <v>15</v>
      </c>
      <c r="J21" s="34">
        <v>27.58620689655173</v>
      </c>
      <c r="K21" s="43">
        <v>21.153846153846153</v>
      </c>
      <c r="L21" s="43">
        <v>6.0606060606060623</v>
      </c>
      <c r="M21" s="43">
        <v>14.285714285714288</v>
      </c>
      <c r="N21" s="43">
        <v>13.5</v>
      </c>
    </row>
    <row r="22" spans="1:14" ht="15.75" customHeight="1" x14ac:dyDescent="0.25">
      <c r="A22" s="221" t="s">
        <v>237</v>
      </c>
      <c r="B22" s="43">
        <v>9.183673469387756</v>
      </c>
      <c r="C22" s="34">
        <v>-3.2608695652173942</v>
      </c>
      <c r="D22" s="44">
        <v>7</v>
      </c>
      <c r="E22" s="44">
        <v>20</v>
      </c>
      <c r="F22" s="43">
        <v>36.893203883495147</v>
      </c>
      <c r="G22" s="43">
        <v>1.0869565217391326</v>
      </c>
      <c r="H22" s="43">
        <v>32.432432432432435</v>
      </c>
      <c r="I22" s="34">
        <v>28.387096774193541</v>
      </c>
      <c r="J22" s="34">
        <v>28.089887640449433</v>
      </c>
      <c r="K22" s="43">
        <v>24.742268041237114</v>
      </c>
      <c r="L22" s="43">
        <v>16.190476190476193</v>
      </c>
      <c r="M22" s="43">
        <v>3.8961038961038987</v>
      </c>
      <c r="N22" s="43">
        <v>1.3</v>
      </c>
    </row>
    <row r="23" spans="1:14" ht="15.75" customHeight="1" x14ac:dyDescent="0.25">
      <c r="A23" s="222" t="s">
        <v>240</v>
      </c>
      <c r="B23" s="43">
        <v>4.6153846153846168</v>
      </c>
      <c r="C23" s="34">
        <v>-5.4054054054054035</v>
      </c>
      <c r="D23" s="44">
        <v>6</v>
      </c>
      <c r="E23" s="44">
        <v>20.408163265306122</v>
      </c>
      <c r="F23" s="43">
        <v>34.146341463414636</v>
      </c>
      <c r="G23" s="43">
        <v>7.1428571428571441</v>
      </c>
      <c r="H23" s="43">
        <v>18.367346938775512</v>
      </c>
      <c r="I23" s="34">
        <v>17.307692307692307</v>
      </c>
      <c r="J23" s="34">
        <v>28.813559322033896</v>
      </c>
      <c r="K23" s="43">
        <v>12.903225806451612</v>
      </c>
      <c r="L23" s="43">
        <v>30.26315789473685</v>
      </c>
      <c r="M23" s="43">
        <v>0</v>
      </c>
      <c r="N23" s="43">
        <v>10.8</v>
      </c>
    </row>
    <row r="24" spans="1:14" ht="15.75" customHeight="1" x14ac:dyDescent="0.25">
      <c r="A24" s="222" t="s">
        <v>239</v>
      </c>
      <c r="B24" s="43">
        <v>4.3478260869565233</v>
      </c>
      <c r="C24" s="34">
        <v>-6.4516129032258043</v>
      </c>
      <c r="D24" s="44">
        <v>-2</v>
      </c>
      <c r="E24" s="44">
        <v>-2</v>
      </c>
      <c r="F24" s="43">
        <v>-19.444444444444446</v>
      </c>
      <c r="G24" s="43">
        <v>21.95121951219512</v>
      </c>
      <c r="H24" s="43">
        <v>54.285714285714292</v>
      </c>
      <c r="I24" s="34">
        <v>17.142857142857146</v>
      </c>
      <c r="J24" s="34">
        <v>56.122448979591844</v>
      </c>
      <c r="K24" s="43">
        <v>30.76923076923077</v>
      </c>
      <c r="L24" s="43">
        <v>-5.7142857142857153</v>
      </c>
      <c r="M24" s="43">
        <v>-6.024096385542169</v>
      </c>
      <c r="N24" s="43">
        <v>7.7</v>
      </c>
    </row>
    <row r="25" spans="1:14" s="48" customFormat="1" x14ac:dyDescent="0.2">
      <c r="A25" s="248" t="s">
        <v>96</v>
      </c>
      <c r="B25" s="248"/>
      <c r="C25" s="248"/>
      <c r="D25" s="248"/>
      <c r="E25" s="248"/>
      <c r="F25" s="248"/>
      <c r="G25" s="248"/>
      <c r="H25" s="248"/>
      <c r="I25" s="248"/>
      <c r="J25" s="145"/>
      <c r="K25" s="43"/>
      <c r="L25" s="43"/>
      <c r="M25" s="43"/>
      <c r="N25" s="43"/>
    </row>
    <row r="26" spans="1:14" x14ac:dyDescent="0.2">
      <c r="A26" s="220" t="s">
        <v>88</v>
      </c>
      <c r="B26" s="97">
        <v>-10.450000000000003</v>
      </c>
      <c r="C26" s="98">
        <v>-4.25</v>
      </c>
      <c r="D26" s="44">
        <v>-4.5999999999999996</v>
      </c>
      <c r="E26" s="44">
        <v>-1.1000000000000014</v>
      </c>
      <c r="F26" s="43">
        <v>6.6499999999999986</v>
      </c>
      <c r="G26" s="43">
        <v>27.45</v>
      </c>
      <c r="H26" s="97">
        <v>35.299999999999997</v>
      </c>
      <c r="I26" s="98">
        <v>46.3</v>
      </c>
      <c r="J26" s="98">
        <v>50</v>
      </c>
      <c r="K26" s="43">
        <v>46.349999999999994</v>
      </c>
      <c r="L26" s="43">
        <v>28.299999999999997</v>
      </c>
      <c r="M26" s="43">
        <v>22.200000000000003</v>
      </c>
      <c r="N26" s="43">
        <v>21.7</v>
      </c>
    </row>
    <row r="27" spans="1:14" ht="15.75" x14ac:dyDescent="0.25">
      <c r="A27" s="221" t="s">
        <v>236</v>
      </c>
      <c r="B27" s="43">
        <v>-13.392857142857142</v>
      </c>
      <c r="C27" s="34">
        <v>-24.999999999999993</v>
      </c>
      <c r="D27" s="44">
        <v>-6.9444444444444393</v>
      </c>
      <c r="E27" s="44">
        <v>-1.4705882352941195</v>
      </c>
      <c r="F27" s="43">
        <v>13.636363636363637</v>
      </c>
      <c r="G27" s="43">
        <v>26.388888888888893</v>
      </c>
      <c r="H27" s="43">
        <v>34.693877551020407</v>
      </c>
      <c r="I27" s="34">
        <v>36.79245283018868</v>
      </c>
      <c r="J27" s="34">
        <v>36.274509803921575</v>
      </c>
      <c r="K27" s="43">
        <v>50</v>
      </c>
      <c r="L27" s="43">
        <v>22.093023255813954</v>
      </c>
      <c r="M27" s="43">
        <v>32.142857142857139</v>
      </c>
      <c r="N27" s="43">
        <v>-1.8</v>
      </c>
    </row>
    <row r="28" spans="1:14" ht="15.75" x14ac:dyDescent="0.25">
      <c r="A28" s="221" t="s">
        <v>237</v>
      </c>
      <c r="B28" s="43">
        <v>-16.208791208791208</v>
      </c>
      <c r="C28" s="34">
        <v>-12.209302325581394</v>
      </c>
      <c r="D28" s="44">
        <v>0.90909090909091006</v>
      </c>
      <c r="E28" s="44">
        <v>-3.6231884057971016</v>
      </c>
      <c r="F28" s="43">
        <v>5.6818181818181799</v>
      </c>
      <c r="G28" s="43">
        <v>29.896907216494846</v>
      </c>
      <c r="H28" s="43">
        <v>35.470085470085472</v>
      </c>
      <c r="I28" s="34">
        <v>43.918918918918919</v>
      </c>
      <c r="J28" s="34">
        <v>55.05617977528091</v>
      </c>
      <c r="K28" s="43">
        <v>51.162790697674424</v>
      </c>
      <c r="L28" s="43">
        <v>40</v>
      </c>
      <c r="M28" s="43">
        <v>18.75</v>
      </c>
      <c r="N28" s="43">
        <v>34.6</v>
      </c>
    </row>
    <row r="29" spans="1:14" ht="15.75" x14ac:dyDescent="0.25">
      <c r="A29" s="222" t="s">
        <v>238</v>
      </c>
      <c r="B29" s="43">
        <v>-1.0526315789473699</v>
      </c>
      <c r="C29" s="34">
        <v>11.029411764705884</v>
      </c>
      <c r="D29" s="44">
        <v>6.6037735849056567</v>
      </c>
      <c r="E29" s="44">
        <v>12.676056338028172</v>
      </c>
      <c r="F29" s="43">
        <v>18.867924528301881</v>
      </c>
      <c r="G29" s="43">
        <v>19.333333333333332</v>
      </c>
      <c r="H29" s="43">
        <v>19.387755102040821</v>
      </c>
      <c r="I29" s="34">
        <v>56.896551724137936</v>
      </c>
      <c r="J29" s="34">
        <v>44.915254237288138</v>
      </c>
      <c r="K29" s="43">
        <v>47.311827956989248</v>
      </c>
      <c r="L29" s="43">
        <v>24.712643678160923</v>
      </c>
      <c r="M29" s="43">
        <v>15.30612244897959</v>
      </c>
      <c r="N29" s="43">
        <v>19.600000000000001</v>
      </c>
    </row>
    <row r="30" spans="1:14" ht="15.75" x14ac:dyDescent="0.25">
      <c r="A30" s="222" t="s">
        <v>239</v>
      </c>
      <c r="B30" s="43">
        <v>0</v>
      </c>
      <c r="C30" s="34">
        <v>2.5423728813559343</v>
      </c>
      <c r="D30" s="44">
        <v>-15.972222222222221</v>
      </c>
      <c r="E30" s="44">
        <v>-13.076923076923073</v>
      </c>
      <c r="F30" s="43">
        <v>-9.0909090909090899</v>
      </c>
      <c r="G30" s="43">
        <v>32.022471910112365</v>
      </c>
      <c r="H30" s="43">
        <v>44.642857142857153</v>
      </c>
      <c r="I30" s="34">
        <v>52.325581395348834</v>
      </c>
      <c r="J30" s="34">
        <v>55.238095238095234</v>
      </c>
      <c r="K30" s="43">
        <v>36.231884057971016</v>
      </c>
      <c r="L30" s="43">
        <v>16.346153846153843</v>
      </c>
      <c r="M30" s="43">
        <v>29.255319148936167</v>
      </c>
      <c r="N30" s="43">
        <v>20.2</v>
      </c>
    </row>
    <row r="31" spans="1:14" x14ac:dyDescent="0.2">
      <c r="A31" s="220" t="s">
        <v>93</v>
      </c>
      <c r="B31" s="43">
        <v>8.3000000000000007</v>
      </c>
      <c r="C31" s="44">
        <v>5.6</v>
      </c>
      <c r="D31" s="44">
        <v>11.1</v>
      </c>
      <c r="E31" s="79">
        <v>15.400000000000002</v>
      </c>
      <c r="F31" s="43">
        <v>26.2</v>
      </c>
      <c r="G31" s="43">
        <v>22.2</v>
      </c>
      <c r="H31" s="43">
        <v>43.1</v>
      </c>
      <c r="I31" s="44">
        <v>42</v>
      </c>
      <c r="J31" s="44">
        <v>49.699999999999996</v>
      </c>
      <c r="K31" s="43">
        <v>34.013605442176868</v>
      </c>
      <c r="L31" s="43">
        <v>29.5</v>
      </c>
      <c r="M31" s="43">
        <v>11.700000000000003</v>
      </c>
      <c r="N31" s="43">
        <v>9.3000000000000007</v>
      </c>
    </row>
    <row r="32" spans="1:14" ht="15.75" x14ac:dyDescent="0.25">
      <c r="A32" s="221" t="s">
        <v>236</v>
      </c>
      <c r="B32" s="43">
        <v>-8.1081081081081052</v>
      </c>
      <c r="C32" s="34">
        <v>13.888888888888891</v>
      </c>
      <c r="D32" s="44">
        <v>0</v>
      </c>
      <c r="E32" s="44">
        <v>26.47058823529412</v>
      </c>
      <c r="F32" s="43">
        <v>31.81818181818182</v>
      </c>
      <c r="G32" s="43">
        <v>13.888888888888886</v>
      </c>
      <c r="H32" s="43">
        <v>36.734693877551017</v>
      </c>
      <c r="I32" s="34">
        <v>35.84905660377359</v>
      </c>
      <c r="J32" s="34">
        <v>45.098039215686271</v>
      </c>
      <c r="K32" s="43">
        <v>34.782608695652172</v>
      </c>
      <c r="L32" s="43">
        <v>27.906976744186046</v>
      </c>
      <c r="M32" s="43">
        <v>-10.714285714285719</v>
      </c>
      <c r="N32" s="43">
        <v>-3.6</v>
      </c>
    </row>
    <row r="33" spans="1:14" ht="15.75" x14ac:dyDescent="0.25">
      <c r="A33" s="221" t="s">
        <v>241</v>
      </c>
      <c r="B33" s="43">
        <v>10.439560439560443</v>
      </c>
      <c r="C33" s="34">
        <v>4.6511627906976756</v>
      </c>
      <c r="D33" s="44">
        <v>10</v>
      </c>
      <c r="E33" s="44">
        <v>4.3478260869565197</v>
      </c>
      <c r="F33" s="43">
        <v>32.95454545454546</v>
      </c>
      <c r="G33" s="43">
        <v>22.680412371134018</v>
      </c>
      <c r="H33" s="43">
        <v>50.427350427350419</v>
      </c>
      <c r="I33" s="34">
        <v>40.540540540540533</v>
      </c>
      <c r="J33" s="34">
        <v>46.067415730337075</v>
      </c>
      <c r="K33" s="43">
        <v>40.697674418604649</v>
      </c>
      <c r="L33" s="43">
        <v>32</v>
      </c>
      <c r="M33" s="43">
        <v>10</v>
      </c>
      <c r="N33" s="43">
        <v>8.5</v>
      </c>
    </row>
    <row r="34" spans="1:14" ht="15.75" x14ac:dyDescent="0.25">
      <c r="A34" s="222" t="s">
        <v>238</v>
      </c>
      <c r="B34" s="43">
        <v>27.173913043478265</v>
      </c>
      <c r="C34" s="34">
        <v>-1.4705882352941195</v>
      </c>
      <c r="D34" s="44">
        <v>16</v>
      </c>
      <c r="E34" s="44">
        <v>33.802816901408448</v>
      </c>
      <c r="F34" s="43">
        <v>54.716981132075475</v>
      </c>
      <c r="G34" s="43">
        <v>10.666666666666668</v>
      </c>
      <c r="H34" s="43">
        <v>2.0408163265306101</v>
      </c>
      <c r="I34" s="34">
        <v>43.103448275862071</v>
      </c>
      <c r="J34" s="34">
        <v>38.983050847457619</v>
      </c>
      <c r="K34" s="43">
        <v>30.107526881720432</v>
      </c>
      <c r="L34" s="43">
        <v>29.885057471264361</v>
      </c>
      <c r="M34" s="43">
        <v>18.367346938775512</v>
      </c>
      <c r="N34" s="43">
        <v>10.8</v>
      </c>
    </row>
    <row r="35" spans="1:14" ht="15.75" x14ac:dyDescent="0.25">
      <c r="A35" s="222" t="s">
        <v>242</v>
      </c>
      <c r="B35" s="43">
        <v>6.0606060606060588</v>
      </c>
      <c r="C35" s="34">
        <v>10.169491525423727</v>
      </c>
      <c r="D35" s="44">
        <v>-2</v>
      </c>
      <c r="E35" s="44">
        <v>1.5384615384615401</v>
      </c>
      <c r="F35" s="43">
        <v>-16.363636363636363</v>
      </c>
      <c r="G35" s="43">
        <v>34.831460674157306</v>
      </c>
      <c r="H35" s="43">
        <v>60.714285714285722</v>
      </c>
      <c r="I35" s="34">
        <v>53.488372093023251</v>
      </c>
      <c r="J35" s="34">
        <v>60.952380952380949</v>
      </c>
      <c r="K35" s="43">
        <v>30.434782608695656</v>
      </c>
      <c r="L35" s="43">
        <v>25</v>
      </c>
      <c r="M35" s="43">
        <v>12.76595744680851</v>
      </c>
      <c r="N35" s="43">
        <v>16</v>
      </c>
    </row>
    <row r="36" spans="1:14" ht="14.25" customHeight="1" x14ac:dyDescent="0.2">
      <c r="A36" s="220" t="s">
        <v>95</v>
      </c>
      <c r="B36" s="43">
        <v>79.599999999999994</v>
      </c>
      <c r="C36" s="34">
        <v>69.5</v>
      </c>
      <c r="D36" s="44">
        <v>68.099999999999994</v>
      </c>
      <c r="E36" s="44">
        <v>61.5</v>
      </c>
      <c r="F36" s="43">
        <v>56.600000000000009</v>
      </c>
      <c r="G36" s="43">
        <v>38.699999999999996</v>
      </c>
      <c r="H36" s="43">
        <v>40.799999999999997</v>
      </c>
      <c r="I36" s="34">
        <v>42.7</v>
      </c>
      <c r="J36" s="34">
        <v>13.799999999999997</v>
      </c>
      <c r="K36" s="43">
        <v>35.400000000000006</v>
      </c>
      <c r="L36" s="43">
        <v>47.1</v>
      </c>
      <c r="M36" s="43">
        <v>61.3</v>
      </c>
      <c r="N36" s="43">
        <v>60.2</v>
      </c>
    </row>
    <row r="37" spans="1:14" ht="15.75" x14ac:dyDescent="0.25">
      <c r="A37" s="221" t="s">
        <v>243</v>
      </c>
      <c r="B37" s="43">
        <v>81.415929203539818</v>
      </c>
      <c r="C37" s="34">
        <v>60.784313725490193</v>
      </c>
      <c r="D37" s="44">
        <v>38.888888888888886</v>
      </c>
      <c r="E37" s="44">
        <v>70.588235294117638</v>
      </c>
      <c r="F37" s="43">
        <v>49.999999999999986</v>
      </c>
      <c r="G37" s="43">
        <v>38.888888888888893</v>
      </c>
      <c r="H37" s="43">
        <v>28.571428571428569</v>
      </c>
      <c r="I37" s="34">
        <v>37.735849056603769</v>
      </c>
      <c r="J37" s="34">
        <v>-13.725490196078439</v>
      </c>
      <c r="K37" s="43">
        <v>19.565217391304348</v>
      </c>
      <c r="L37" s="43">
        <v>16.279069767441861</v>
      </c>
      <c r="M37" s="43">
        <v>75</v>
      </c>
      <c r="N37" s="43">
        <v>56.4</v>
      </c>
    </row>
    <row r="38" spans="1:14" ht="15.75" x14ac:dyDescent="0.25">
      <c r="A38" s="221" t="s">
        <v>244</v>
      </c>
      <c r="B38" s="43">
        <v>83.97790055248619</v>
      </c>
      <c r="C38" s="34">
        <v>69.892473118279568</v>
      </c>
      <c r="D38" s="44">
        <v>61.818181818181827</v>
      </c>
      <c r="E38" s="44">
        <v>53.623188405797109</v>
      </c>
      <c r="F38" s="43">
        <v>64.772727272727266</v>
      </c>
      <c r="G38" s="43">
        <v>55.670103092783506</v>
      </c>
      <c r="H38" s="43">
        <v>52.991452991452988</v>
      </c>
      <c r="I38" s="34">
        <v>44.594594594594582</v>
      </c>
      <c r="J38" s="34">
        <v>23.595505617977533</v>
      </c>
      <c r="K38" s="43">
        <v>34.883720930232556</v>
      </c>
      <c r="L38" s="43">
        <v>46</v>
      </c>
      <c r="M38" s="43">
        <v>58.75</v>
      </c>
      <c r="N38" s="43">
        <v>63.8</v>
      </c>
    </row>
    <row r="39" spans="1:14" ht="15.75" x14ac:dyDescent="0.25">
      <c r="A39" s="222" t="s">
        <v>238</v>
      </c>
      <c r="B39" s="43">
        <v>80.645161290322577</v>
      </c>
      <c r="C39" s="44">
        <v>71.621621621621628</v>
      </c>
      <c r="D39" s="44">
        <v>83.018867924528308</v>
      </c>
      <c r="E39" s="44">
        <v>63.380281690140841</v>
      </c>
      <c r="F39" s="43">
        <v>66.037735849056602</v>
      </c>
      <c r="G39" s="43">
        <v>54.666666666666671</v>
      </c>
      <c r="H39" s="43">
        <v>65.306122448979593</v>
      </c>
      <c r="I39" s="44">
        <v>39.655172413793103</v>
      </c>
      <c r="J39" s="44">
        <v>33.898305084745758</v>
      </c>
      <c r="K39" s="43">
        <v>53.763440860215049</v>
      </c>
      <c r="L39" s="43">
        <v>60.919540229885065</v>
      </c>
      <c r="M39" s="43">
        <v>56.122448979591837</v>
      </c>
      <c r="N39" s="43">
        <v>63.3</v>
      </c>
    </row>
    <row r="40" spans="1:14" ht="15.75" x14ac:dyDescent="0.25">
      <c r="A40" s="222" t="s">
        <v>239</v>
      </c>
      <c r="B40" s="43">
        <v>65.151515151515142</v>
      </c>
      <c r="C40" s="34">
        <v>77.41935483870968</v>
      </c>
      <c r="D40" s="44">
        <v>76.388888888888886</v>
      </c>
      <c r="E40" s="44">
        <v>63.076923076923087</v>
      </c>
      <c r="F40" s="43">
        <v>40</v>
      </c>
      <c r="G40" s="43">
        <v>6.7415730337078656</v>
      </c>
      <c r="H40" s="43">
        <v>16.666666666666671</v>
      </c>
      <c r="I40" s="34">
        <v>46.511627906976742</v>
      </c>
      <c r="J40" s="34">
        <v>7.6190476190476133</v>
      </c>
      <c r="K40" s="43">
        <v>21.739130434782609</v>
      </c>
      <c r="L40" s="43">
        <v>51.92307692307692</v>
      </c>
      <c r="M40" s="43">
        <v>64.893617021276583</v>
      </c>
      <c r="N40" s="43">
        <v>53.2</v>
      </c>
    </row>
    <row r="41" spans="1:14" s="48" customFormat="1" x14ac:dyDescent="0.2">
      <c r="A41" s="248" t="s">
        <v>101</v>
      </c>
      <c r="B41" s="248"/>
      <c r="C41" s="248"/>
      <c r="D41" s="248"/>
      <c r="E41" s="248"/>
      <c r="F41" s="248"/>
      <c r="G41" s="248"/>
      <c r="H41" s="248"/>
      <c r="I41" s="248"/>
      <c r="J41" s="152"/>
      <c r="K41" s="43"/>
      <c r="L41" s="43"/>
      <c r="M41" s="43"/>
      <c r="N41" s="43"/>
    </row>
    <row r="42" spans="1:14" x14ac:dyDescent="0.2">
      <c r="A42" s="220" t="s">
        <v>88</v>
      </c>
      <c r="B42" s="43">
        <v>-1.5500000000000007</v>
      </c>
      <c r="C42" s="34">
        <v>13.899999999999999</v>
      </c>
      <c r="D42" s="44">
        <v>-3</v>
      </c>
      <c r="E42" s="44">
        <v>5.8999999999999986</v>
      </c>
      <c r="F42" s="43">
        <v>23.300000000000004</v>
      </c>
      <c r="G42" s="43">
        <v>35.900000000000006</v>
      </c>
      <c r="H42" s="43">
        <v>52.699999999999996</v>
      </c>
      <c r="I42" s="34">
        <v>53.35</v>
      </c>
      <c r="J42" s="34">
        <v>59.7</v>
      </c>
      <c r="K42" s="43">
        <v>48.75</v>
      </c>
      <c r="L42" s="43">
        <v>42.95</v>
      </c>
      <c r="M42" s="43">
        <v>28.45</v>
      </c>
      <c r="N42" s="43">
        <v>22.1</v>
      </c>
    </row>
    <row r="43" spans="1:14" ht="18" customHeight="1" x14ac:dyDescent="0.25">
      <c r="A43" s="221" t="s">
        <v>236</v>
      </c>
      <c r="B43" s="43">
        <v>-11.05263157894737</v>
      </c>
      <c r="C43" s="34">
        <v>-24.137931034482754</v>
      </c>
      <c r="D43" s="44">
        <v>5.3571428571428612</v>
      </c>
      <c r="E43" s="44">
        <v>14.285714285714285</v>
      </c>
      <c r="F43" s="43">
        <v>42.857142857142854</v>
      </c>
      <c r="G43" s="43">
        <v>41.428571428571431</v>
      </c>
      <c r="H43" s="43">
        <v>43.90243902439024</v>
      </c>
      <c r="I43" s="34">
        <v>45.098039215686271</v>
      </c>
      <c r="J43" s="34">
        <v>59.45945945945946</v>
      </c>
      <c r="K43" s="43">
        <v>51.428571428571423</v>
      </c>
      <c r="L43" s="43">
        <v>56.2</v>
      </c>
      <c r="M43" s="43">
        <v>30.555555555555554</v>
      </c>
      <c r="N43" s="43">
        <v>6</v>
      </c>
    </row>
    <row r="44" spans="1:14" ht="15.75" x14ac:dyDescent="0.25">
      <c r="A44" s="221" t="s">
        <v>237</v>
      </c>
      <c r="B44" s="43">
        <v>-14.080459770114945</v>
      </c>
      <c r="C44" s="34">
        <v>-19.736842105263154</v>
      </c>
      <c r="D44" s="44">
        <v>-15.178571428571423</v>
      </c>
      <c r="E44" s="44">
        <v>4.8387096774193559</v>
      </c>
      <c r="F44" s="43">
        <v>23.888888888888889</v>
      </c>
      <c r="G44" s="43">
        <v>25.287356321839074</v>
      </c>
      <c r="H44" s="43">
        <v>52.054794520547937</v>
      </c>
      <c r="I44" s="34">
        <v>53.763440860215049</v>
      </c>
      <c r="J44" s="34">
        <v>56.94444444444445</v>
      </c>
      <c r="K44" s="43">
        <v>53.75</v>
      </c>
      <c r="L44" s="43">
        <v>96.428571428571445</v>
      </c>
      <c r="M44" s="43">
        <v>28.082191780821912</v>
      </c>
      <c r="N44" s="43">
        <v>22.8</v>
      </c>
    </row>
    <row r="45" spans="1:14" ht="31.5" x14ac:dyDescent="0.25">
      <c r="A45" s="222" t="s">
        <v>240</v>
      </c>
      <c r="B45" s="43">
        <v>15.533980582524276</v>
      </c>
      <c r="C45" s="34">
        <v>9.1549295774647916</v>
      </c>
      <c r="D45" s="44">
        <v>14</v>
      </c>
      <c r="E45" s="44">
        <v>25</v>
      </c>
      <c r="F45" s="43">
        <v>33.064516129032256</v>
      </c>
      <c r="G45" s="43">
        <v>52.702702702702695</v>
      </c>
      <c r="H45" s="43">
        <v>56.410256410256409</v>
      </c>
      <c r="I45" s="34">
        <v>51.980198019801975</v>
      </c>
      <c r="J45" s="34">
        <v>63.970588235294123</v>
      </c>
      <c r="K45" s="43">
        <v>48.469387755102048</v>
      </c>
      <c r="L45" s="43">
        <v>62.931034482758619</v>
      </c>
      <c r="M45" s="43">
        <v>29.166666666666664</v>
      </c>
      <c r="N45" s="43">
        <v>25</v>
      </c>
    </row>
    <row r="46" spans="1:14" ht="15.75" x14ac:dyDescent="0.25">
      <c r="A46" s="222" t="s">
        <v>239</v>
      </c>
      <c r="B46" s="43">
        <v>15.662650602409634</v>
      </c>
      <c r="C46" s="34">
        <v>19.17808219178082</v>
      </c>
      <c r="D46" s="44">
        <v>-7.9268292682926855</v>
      </c>
      <c r="E46" s="44">
        <v>-9.3023255813953512</v>
      </c>
      <c r="F46" s="43">
        <v>-1.8867924528301927</v>
      </c>
      <c r="G46" s="43">
        <v>30.693069306930692</v>
      </c>
      <c r="H46" s="43">
        <v>53.738317757009348</v>
      </c>
      <c r="I46" s="34">
        <v>62.280701754385973</v>
      </c>
      <c r="J46" s="34">
        <v>59.126984126984119</v>
      </c>
      <c r="K46" s="43">
        <v>43.209876543209873</v>
      </c>
      <c r="L46" s="43">
        <v>40.972222222222221</v>
      </c>
      <c r="M46" s="43">
        <v>27.722772277227723</v>
      </c>
      <c r="N46" s="43">
        <v>26</v>
      </c>
    </row>
    <row r="47" spans="1:14" x14ac:dyDescent="0.2">
      <c r="A47" s="220" t="s">
        <v>93</v>
      </c>
      <c r="B47" s="43">
        <v>7.6000000000000014</v>
      </c>
      <c r="C47" s="34">
        <v>10.4</v>
      </c>
      <c r="D47" s="44">
        <v>17.600000000000001</v>
      </c>
      <c r="E47" s="44">
        <v>24.299999999999997</v>
      </c>
      <c r="F47" s="43">
        <v>26.299999999999997</v>
      </c>
      <c r="G47" s="43">
        <v>27.299999999999997</v>
      </c>
      <c r="H47" s="43">
        <v>51.5</v>
      </c>
      <c r="I47" s="34">
        <v>41.4</v>
      </c>
      <c r="J47" s="34">
        <v>52.6</v>
      </c>
      <c r="K47" s="43">
        <v>35.700000000000003</v>
      </c>
      <c r="L47" s="43">
        <v>36.1</v>
      </c>
      <c r="M47" s="43">
        <v>17.000000000000004</v>
      </c>
      <c r="N47" s="43">
        <v>14.1</v>
      </c>
    </row>
    <row r="48" spans="1:14" ht="15.75" x14ac:dyDescent="0.25">
      <c r="A48" s="221" t="s">
        <v>236</v>
      </c>
      <c r="B48" s="43">
        <v>0</v>
      </c>
      <c r="C48" s="34">
        <v>13.793103448275861</v>
      </c>
      <c r="D48" s="44">
        <v>3</v>
      </c>
      <c r="E48" s="44">
        <v>28.571428571428569</v>
      </c>
      <c r="F48" s="43">
        <v>39.999999999999993</v>
      </c>
      <c r="G48" s="43">
        <v>31.428571428571427</v>
      </c>
      <c r="H48" s="43">
        <v>31.707317073170735</v>
      </c>
      <c r="I48" s="34">
        <v>31.372549019607845</v>
      </c>
      <c r="J48" s="34">
        <v>48.648648648648653</v>
      </c>
      <c r="K48" s="43">
        <v>31.428571428571427</v>
      </c>
      <c r="L48" s="43">
        <v>21.621621621621621</v>
      </c>
      <c r="M48" s="43">
        <v>0</v>
      </c>
      <c r="N48" s="43">
        <v>-9.5</v>
      </c>
    </row>
    <row r="49" spans="1:14" ht="15.75" x14ac:dyDescent="0.25">
      <c r="A49" s="221" t="s">
        <v>237</v>
      </c>
      <c r="B49" s="43">
        <v>10.465116279069768</v>
      </c>
      <c r="C49" s="34">
        <v>11.842105263157894</v>
      </c>
      <c r="D49" s="44">
        <v>10</v>
      </c>
      <c r="E49" s="44">
        <v>9.6774193548387117</v>
      </c>
      <c r="F49" s="43">
        <v>23.333333333333336</v>
      </c>
      <c r="G49" s="43">
        <v>22.988505747126432</v>
      </c>
      <c r="H49" s="43">
        <v>58.904109589041092</v>
      </c>
      <c r="I49" s="34">
        <v>41.935483870967744</v>
      </c>
      <c r="J49" s="34">
        <v>51.388888888888893</v>
      </c>
      <c r="K49" s="43">
        <v>43.75</v>
      </c>
      <c r="L49" s="43">
        <v>38.888888888888886</v>
      </c>
      <c r="M49" s="43">
        <v>31.506849315068493</v>
      </c>
      <c r="N49" s="43">
        <v>6.1</v>
      </c>
    </row>
    <row r="50" spans="1:14" ht="31.5" x14ac:dyDescent="0.25">
      <c r="A50" s="222" t="s">
        <v>240</v>
      </c>
      <c r="B50" s="77">
        <v>13.861386138613867</v>
      </c>
      <c r="C50" s="34">
        <v>0</v>
      </c>
      <c r="D50" s="44">
        <v>14</v>
      </c>
      <c r="E50" s="44">
        <v>39.285714285714292</v>
      </c>
      <c r="F50" s="43">
        <v>45.161290322580655</v>
      </c>
      <c r="G50" s="43">
        <v>25.675675675675677</v>
      </c>
      <c r="H50" s="77">
        <v>42.307692307692307</v>
      </c>
      <c r="I50" s="34">
        <v>42.574257425742573</v>
      </c>
      <c r="J50" s="34">
        <v>29.411764705882351</v>
      </c>
      <c r="K50" s="43">
        <v>38.775510204081634</v>
      </c>
      <c r="L50" s="43">
        <v>34.374999999999993</v>
      </c>
      <c r="M50" s="43">
        <v>14.814814814814813</v>
      </c>
      <c r="N50" s="43">
        <v>19.5</v>
      </c>
    </row>
    <row r="51" spans="1:14" ht="15.75" x14ac:dyDescent="0.25">
      <c r="A51" s="222" t="s">
        <v>239</v>
      </c>
      <c r="B51" s="77">
        <v>2.4096385542168619</v>
      </c>
      <c r="C51" s="34">
        <v>17.80821917808219</v>
      </c>
      <c r="D51" s="44">
        <v>11</v>
      </c>
      <c r="E51" s="44">
        <v>23.255813953488374</v>
      </c>
      <c r="F51" s="43">
        <v>0</v>
      </c>
      <c r="G51" s="43">
        <v>30.693069306930692</v>
      </c>
      <c r="H51" s="77">
        <v>60.747663551401864</v>
      </c>
      <c r="I51" s="34">
        <v>47.368421052631582</v>
      </c>
      <c r="J51" s="34">
        <v>66.666666666666671</v>
      </c>
      <c r="K51" s="43">
        <v>25.925925925925924</v>
      </c>
      <c r="L51" s="43">
        <v>42.857142857142854</v>
      </c>
      <c r="M51" s="43">
        <v>11.881188118811881</v>
      </c>
      <c r="N51" s="43">
        <v>24.4</v>
      </c>
    </row>
    <row r="52" spans="1:14" ht="14.25" customHeight="1" x14ac:dyDescent="0.2">
      <c r="A52" s="220" t="s">
        <v>95</v>
      </c>
      <c r="B52" s="43">
        <v>62.249999999999993</v>
      </c>
      <c r="C52" s="34">
        <v>69.5</v>
      </c>
      <c r="D52" s="44">
        <v>54.1</v>
      </c>
      <c r="E52" s="44">
        <v>69.5</v>
      </c>
      <c r="F52" s="43">
        <v>55.449999999999996</v>
      </c>
      <c r="G52" s="43">
        <v>49.95</v>
      </c>
      <c r="H52" s="43">
        <v>52.699999999999996</v>
      </c>
      <c r="I52" s="34">
        <v>55.150000000000006</v>
      </c>
      <c r="J52" s="34">
        <v>52.65</v>
      </c>
      <c r="K52" s="43">
        <v>59.9</v>
      </c>
      <c r="L52" s="43">
        <v>58.85</v>
      </c>
      <c r="M52" s="43">
        <v>57.300000000000004</v>
      </c>
      <c r="N52" s="43">
        <v>62.5</v>
      </c>
    </row>
    <row r="53" spans="1:14" ht="15.75" x14ac:dyDescent="0.25">
      <c r="A53" s="221" t="s">
        <v>236</v>
      </c>
      <c r="B53" s="43">
        <v>59.895833333333336</v>
      </c>
      <c r="C53" s="34">
        <v>61.5</v>
      </c>
      <c r="D53" s="44">
        <v>46.428571428571431</v>
      </c>
      <c r="E53" s="44">
        <v>50</v>
      </c>
      <c r="F53" s="43">
        <v>55.714285714285715</v>
      </c>
      <c r="G53" s="43">
        <v>31.428571428571427</v>
      </c>
      <c r="H53" s="43">
        <v>58.536585365853668</v>
      </c>
      <c r="I53" s="34">
        <v>70.588235294117652</v>
      </c>
      <c r="J53" s="34">
        <v>52.702702702702695</v>
      </c>
      <c r="K53" s="43">
        <v>19.5</v>
      </c>
      <c r="L53" s="43">
        <v>58.108108108108105</v>
      </c>
      <c r="M53" s="43">
        <v>47.222222222222214</v>
      </c>
      <c r="N53" s="43">
        <v>65.5</v>
      </c>
    </row>
    <row r="54" spans="1:14" ht="15.75" x14ac:dyDescent="0.25">
      <c r="A54" s="221" t="s">
        <v>237</v>
      </c>
      <c r="B54" s="43">
        <v>64.942528735632195</v>
      </c>
      <c r="C54" s="34">
        <v>71.05263157894737</v>
      </c>
      <c r="D54" s="44">
        <v>61.607142857142854</v>
      </c>
      <c r="E54" s="44">
        <v>58.064516129032256</v>
      </c>
      <c r="F54" s="43">
        <v>52.777777777777779</v>
      </c>
      <c r="G54" s="43">
        <v>45.402298850574709</v>
      </c>
      <c r="H54" s="43">
        <v>52.739726027397261</v>
      </c>
      <c r="I54" s="34">
        <v>52.688172043010752</v>
      </c>
      <c r="J54" s="34">
        <v>62.500000000000007</v>
      </c>
      <c r="K54" s="43">
        <v>53</v>
      </c>
      <c r="L54" s="43">
        <v>60.416666666666664</v>
      </c>
      <c r="M54" s="43">
        <v>57.534246575342465</v>
      </c>
      <c r="N54" s="43">
        <v>68.400000000000006</v>
      </c>
    </row>
    <row r="55" spans="1:14" ht="31.5" x14ac:dyDescent="0.25">
      <c r="A55" s="222" t="s">
        <v>240</v>
      </c>
      <c r="B55" s="43">
        <v>60.679611650485434</v>
      </c>
      <c r="C55" s="34">
        <v>69.014084507042256</v>
      </c>
      <c r="D55" s="44">
        <v>59</v>
      </c>
      <c r="E55" s="44">
        <v>56.250000000000007</v>
      </c>
      <c r="F55" s="43">
        <v>62.096774193548399</v>
      </c>
      <c r="G55" s="43">
        <v>56.756756756756751</v>
      </c>
      <c r="H55" s="43">
        <v>48.717948717948708</v>
      </c>
      <c r="I55" s="34">
        <v>51.485148514851481</v>
      </c>
      <c r="J55" s="34">
        <v>47.058823529411768</v>
      </c>
      <c r="K55" s="43">
        <v>58</v>
      </c>
      <c r="L55" s="43">
        <v>57.812500000000007</v>
      </c>
      <c r="M55" s="43">
        <v>59.259259259259252</v>
      </c>
      <c r="N55" s="43">
        <v>67.8</v>
      </c>
    </row>
    <row r="56" spans="1:14" ht="16.5" thickBot="1" x14ac:dyDescent="0.3">
      <c r="A56" s="223" t="s">
        <v>239</v>
      </c>
      <c r="B56" s="51">
        <v>63.855421686746993</v>
      </c>
      <c r="C56" s="42">
        <v>76.712328767123282</v>
      </c>
      <c r="D56" s="87">
        <v>48.780487804878049</v>
      </c>
      <c r="E56" s="87">
        <v>61.627906976744185</v>
      </c>
      <c r="F56" s="51">
        <v>51.886792452830186</v>
      </c>
      <c r="G56" s="51">
        <v>55.445544554455445</v>
      </c>
      <c r="H56" s="51">
        <v>53.271028037383175</v>
      </c>
      <c r="I56" s="42">
        <v>51.754385964912281</v>
      </c>
      <c r="J56" s="42">
        <v>49.603174603174608</v>
      </c>
      <c r="K56" s="42">
        <v>45.5</v>
      </c>
      <c r="L56" s="42">
        <v>59.090909090909086</v>
      </c>
      <c r="M56" s="42">
        <v>56.930693069306926</v>
      </c>
      <c r="N56" s="42">
        <v>52.4</v>
      </c>
    </row>
    <row r="57" spans="1:14" s="48" customFormat="1" x14ac:dyDescent="0.2">
      <c r="A57" s="249" t="s">
        <v>152</v>
      </c>
      <c r="B57" s="249"/>
      <c r="C57" s="249"/>
      <c r="D57" s="249"/>
      <c r="E57" s="249"/>
      <c r="F57" s="249"/>
      <c r="G57" s="249"/>
      <c r="H57" s="249"/>
      <c r="I57" s="249"/>
      <c r="J57" s="152"/>
      <c r="K57" s="69"/>
      <c r="L57" s="69"/>
      <c r="M57" s="69"/>
      <c r="N57" s="69"/>
    </row>
    <row r="58" spans="1:14" s="156" customFormat="1" x14ac:dyDescent="0.2">
      <c r="A58" s="220" t="s">
        <v>103</v>
      </c>
      <c r="B58" s="88">
        <v>14.268181818181819</v>
      </c>
      <c r="C58" s="88">
        <v>4.0227272727272716</v>
      </c>
      <c r="D58" s="88">
        <v>13.122727272727273</v>
      </c>
      <c r="E58" s="88">
        <v>13.609090909090911</v>
      </c>
      <c r="F58" s="88">
        <v>8.963636363636363</v>
      </c>
      <c r="G58" s="88">
        <v>13.059090909090912</v>
      </c>
      <c r="H58" s="88">
        <v>20.790909090909093</v>
      </c>
      <c r="I58" s="88">
        <v>5.1363636363636367</v>
      </c>
      <c r="J58" s="88">
        <v>23.245454545454546</v>
      </c>
      <c r="K58" s="88">
        <v>20.618181818181821</v>
      </c>
      <c r="L58" s="88">
        <v>24.509090909090911</v>
      </c>
      <c r="M58" s="88">
        <v>14.663636363636368</v>
      </c>
      <c r="N58" s="88">
        <v>15.990909090909089</v>
      </c>
    </row>
    <row r="59" spans="1:14" x14ac:dyDescent="0.2">
      <c r="A59" s="222" t="s">
        <v>104</v>
      </c>
      <c r="B59" s="43">
        <v>62.249999999999993</v>
      </c>
      <c r="C59" s="44">
        <v>61.5</v>
      </c>
      <c r="D59" s="44">
        <v>54.1</v>
      </c>
      <c r="E59" s="44">
        <v>57.75</v>
      </c>
      <c r="F59" s="43">
        <v>56.600000000000009</v>
      </c>
      <c r="G59" s="43">
        <v>49.95</v>
      </c>
      <c r="H59" s="43">
        <v>52.699999999999996</v>
      </c>
      <c r="I59" s="44">
        <v>55.150000000000006</v>
      </c>
      <c r="J59" s="44">
        <v>52.65</v>
      </c>
      <c r="K59" s="43">
        <v>59.9</v>
      </c>
      <c r="L59" s="43">
        <v>58.85</v>
      </c>
      <c r="M59" s="43">
        <v>57.300000000000004</v>
      </c>
      <c r="N59" s="43">
        <v>62.5</v>
      </c>
    </row>
    <row r="60" spans="1:14" x14ac:dyDescent="0.2">
      <c r="A60" s="222" t="s">
        <v>105</v>
      </c>
      <c r="B60" s="41">
        <v>60</v>
      </c>
      <c r="C60" s="44">
        <v>56.399999999999991</v>
      </c>
      <c r="D60" s="44">
        <v>62.25</v>
      </c>
      <c r="E60" s="44">
        <v>63.15</v>
      </c>
      <c r="F60" s="43">
        <v>50.400000000000006</v>
      </c>
      <c r="G60" s="43">
        <v>57.2</v>
      </c>
      <c r="H60" s="41">
        <v>59.000000000000007</v>
      </c>
      <c r="I60" s="44">
        <v>6.75</v>
      </c>
      <c r="J60" s="44">
        <v>53.65</v>
      </c>
      <c r="K60" s="43">
        <v>60.800000000000004</v>
      </c>
      <c r="L60" s="43">
        <v>60.300000000000004</v>
      </c>
      <c r="M60" s="43">
        <v>58.099999999999994</v>
      </c>
      <c r="N60" s="43">
        <v>58.3</v>
      </c>
    </row>
    <row r="61" spans="1:14" x14ac:dyDescent="0.2">
      <c r="A61" s="222" t="s">
        <v>106</v>
      </c>
      <c r="B61" s="77">
        <v>-0.70000000000000284</v>
      </c>
      <c r="C61" s="44">
        <v>-22.299999999999997</v>
      </c>
      <c r="D61" s="44">
        <v>-7.1</v>
      </c>
      <c r="E61" s="44">
        <v>-25.55</v>
      </c>
      <c r="F61" s="43">
        <v>-2.1000000000000014</v>
      </c>
      <c r="G61" s="43">
        <v>-20.050000000000004</v>
      </c>
      <c r="H61" s="77">
        <v>-33.949999999999996</v>
      </c>
      <c r="I61" s="44">
        <v>-44.65</v>
      </c>
      <c r="J61" s="44">
        <v>-34.699999999999996</v>
      </c>
      <c r="K61" s="43">
        <v>-22.449999999999996</v>
      </c>
      <c r="L61" s="43">
        <v>-9.4000000000000057</v>
      </c>
      <c r="M61" s="43">
        <v>-3.5</v>
      </c>
      <c r="N61" s="43">
        <v>-12.6</v>
      </c>
    </row>
    <row r="62" spans="1:14" ht="14.25" customHeight="1" x14ac:dyDescent="0.2">
      <c r="A62" s="222" t="s">
        <v>107</v>
      </c>
      <c r="B62" s="43">
        <v>10.200000000000003</v>
      </c>
      <c r="C62" s="44">
        <v>-17.499999999999996</v>
      </c>
      <c r="D62" s="44">
        <v>-1.9</v>
      </c>
      <c r="E62" s="44">
        <v>-19.25</v>
      </c>
      <c r="F62" s="43">
        <v>23.7</v>
      </c>
      <c r="G62" s="43">
        <v>-12.849999999999998</v>
      </c>
      <c r="H62" s="43">
        <v>-27.800000000000004</v>
      </c>
      <c r="I62" s="44">
        <v>-41.2</v>
      </c>
      <c r="J62" s="44">
        <v>-34.250000000000007</v>
      </c>
      <c r="K62" s="43">
        <v>-25.200000000000003</v>
      </c>
      <c r="L62" s="43">
        <v>-19.899999999999999</v>
      </c>
      <c r="M62" s="43">
        <v>-13.849999999999998</v>
      </c>
      <c r="N62" s="43">
        <v>-0.9</v>
      </c>
    </row>
    <row r="63" spans="1:14" x14ac:dyDescent="0.2">
      <c r="A63" s="222" t="s">
        <v>108</v>
      </c>
      <c r="B63" s="43">
        <v>20.300000000000004</v>
      </c>
      <c r="C63" s="44">
        <v>10.400000000000006</v>
      </c>
      <c r="D63" s="44">
        <v>16.8</v>
      </c>
      <c r="E63" s="44">
        <v>16.799999999999997</v>
      </c>
      <c r="F63" s="43">
        <v>-20.8</v>
      </c>
      <c r="G63" s="43">
        <v>29.950000000000003</v>
      </c>
      <c r="H63" s="43">
        <v>35.950000000000003</v>
      </c>
      <c r="I63" s="44">
        <v>15.2</v>
      </c>
      <c r="J63" s="44">
        <v>40.4</v>
      </c>
      <c r="K63" s="43">
        <v>27.950000000000003</v>
      </c>
      <c r="L63" s="43">
        <v>28.950000000000003</v>
      </c>
      <c r="M63" s="43">
        <v>21.650000000000006</v>
      </c>
      <c r="N63" s="43">
        <v>24.3</v>
      </c>
    </row>
    <row r="64" spans="1:14" x14ac:dyDescent="0.2">
      <c r="A64" s="222" t="s">
        <v>109</v>
      </c>
      <c r="B64" s="41">
        <v>-0.10000000000000142</v>
      </c>
      <c r="C64" s="44">
        <v>-11.450000000000003</v>
      </c>
      <c r="D64" s="44">
        <v>-1.45</v>
      </c>
      <c r="E64" s="44">
        <v>7.9999999999999929</v>
      </c>
      <c r="F64" s="43">
        <v>-2.8999999999999986</v>
      </c>
      <c r="G64" s="43">
        <v>13.599999999999994</v>
      </c>
      <c r="H64" s="41">
        <v>18.199999999999996</v>
      </c>
      <c r="I64" s="44">
        <v>19.75</v>
      </c>
      <c r="J64" s="44">
        <v>26.35</v>
      </c>
      <c r="K64" s="43">
        <v>17.150000000000006</v>
      </c>
      <c r="L64" s="43">
        <v>23.75</v>
      </c>
      <c r="M64" s="43">
        <v>4</v>
      </c>
      <c r="N64" s="43">
        <v>4.9000000000000004</v>
      </c>
    </row>
    <row r="65" spans="1:14" x14ac:dyDescent="0.2">
      <c r="A65" s="222" t="s">
        <v>110</v>
      </c>
      <c r="B65" s="43">
        <v>9.1000000000000014</v>
      </c>
      <c r="C65" s="44">
        <v>3.3999999999999986</v>
      </c>
      <c r="D65" s="44">
        <v>0</v>
      </c>
      <c r="E65" s="44">
        <v>11.700000000000006</v>
      </c>
      <c r="F65" s="43">
        <v>-12.899999999999999</v>
      </c>
      <c r="G65" s="43">
        <v>13.149999999999999</v>
      </c>
      <c r="H65" s="43">
        <v>31.700000000000003</v>
      </c>
      <c r="I65" s="44">
        <v>17.899999999999999</v>
      </c>
      <c r="J65" s="44">
        <v>43.1</v>
      </c>
      <c r="K65" s="43">
        <v>27.2</v>
      </c>
      <c r="L65" s="43">
        <v>34.549999999999997</v>
      </c>
      <c r="M65" s="43">
        <v>12.499999999999993</v>
      </c>
      <c r="N65" s="43">
        <v>15.8</v>
      </c>
    </row>
    <row r="66" spans="1:14" x14ac:dyDescent="0.2">
      <c r="A66" s="222" t="s">
        <v>111</v>
      </c>
      <c r="B66" s="43">
        <v>10.149999999999999</v>
      </c>
      <c r="C66" s="44">
        <v>6.6000000000000014</v>
      </c>
      <c r="D66" s="44">
        <v>16</v>
      </c>
      <c r="E66" s="44">
        <v>18.349999999999998</v>
      </c>
      <c r="F66" s="43">
        <v>0</v>
      </c>
      <c r="G66" s="43">
        <v>15.549999999999997</v>
      </c>
      <c r="H66" s="43">
        <v>31.1</v>
      </c>
      <c r="I66" s="44">
        <v>13.15</v>
      </c>
      <c r="J66" s="44">
        <v>33.9</v>
      </c>
      <c r="K66" s="43">
        <v>30.000000000000004</v>
      </c>
      <c r="L66" s="43">
        <v>37.449999999999996</v>
      </c>
      <c r="M66" s="43">
        <v>22.999999999999993</v>
      </c>
      <c r="N66" s="43">
        <v>22.1</v>
      </c>
    </row>
    <row r="67" spans="1:14" x14ac:dyDescent="0.2">
      <c r="A67" s="222" t="s">
        <v>112</v>
      </c>
      <c r="B67" s="77">
        <v>-7.3000000000000007</v>
      </c>
      <c r="C67" s="44">
        <v>-11.799999999999997</v>
      </c>
      <c r="D67" s="44">
        <v>4.25</v>
      </c>
      <c r="E67" s="44">
        <v>9.4000000000000057</v>
      </c>
      <c r="F67" s="43">
        <v>-3.8000000000000043</v>
      </c>
      <c r="G67" s="43">
        <v>1.8500000000000085</v>
      </c>
      <c r="H67" s="77">
        <v>28.099999999999998</v>
      </c>
      <c r="I67" s="44">
        <v>20.5</v>
      </c>
      <c r="J67" s="44">
        <v>22.049999999999997</v>
      </c>
      <c r="K67" s="43">
        <v>17.700000000000003</v>
      </c>
      <c r="L67" s="43">
        <v>15.299999999999997</v>
      </c>
      <c r="M67" s="43">
        <v>0.14999999999999858</v>
      </c>
      <c r="N67" s="43">
        <v>-2.2999999999999998</v>
      </c>
    </row>
    <row r="68" spans="1:14" ht="14.25" customHeight="1" x14ac:dyDescent="0.2">
      <c r="A68" s="222" t="s">
        <v>113</v>
      </c>
      <c r="B68" s="43">
        <v>-12.25</v>
      </c>
      <c r="C68" s="44">
        <v>-15</v>
      </c>
      <c r="D68" s="44">
        <v>-4.5999999999999996</v>
      </c>
      <c r="E68" s="44">
        <v>-5.0500000000000043</v>
      </c>
      <c r="F68" s="43">
        <v>0</v>
      </c>
      <c r="G68" s="43">
        <v>-8.1000000000000014</v>
      </c>
      <c r="H68" s="43">
        <v>14.549999999999997</v>
      </c>
      <c r="I68" s="44">
        <v>-23.4</v>
      </c>
      <c r="J68" s="44">
        <v>22.549999999999997</v>
      </c>
      <c r="K68" s="43">
        <v>17.700000000000003</v>
      </c>
      <c r="L68" s="43">
        <v>13.450000000000003</v>
      </c>
      <c r="M68" s="43">
        <v>-1.1999999999999957</v>
      </c>
      <c r="N68" s="43">
        <v>-9.3000000000000007</v>
      </c>
    </row>
    <row r="69" spans="1:14" x14ac:dyDescent="0.2">
      <c r="A69" s="222" t="s">
        <v>114</v>
      </c>
      <c r="B69" s="43">
        <v>5.3000000000000007</v>
      </c>
      <c r="C69" s="44">
        <v>-16</v>
      </c>
      <c r="D69" s="44">
        <v>6</v>
      </c>
      <c r="E69" s="44">
        <v>14.400000000000006</v>
      </c>
      <c r="F69" s="43">
        <v>10.399999999999999</v>
      </c>
      <c r="G69" s="43">
        <v>3.3999999999999986</v>
      </c>
      <c r="H69" s="43">
        <v>19.150000000000002</v>
      </c>
      <c r="I69" s="44">
        <v>17.350000000000001</v>
      </c>
      <c r="J69" s="44">
        <v>30</v>
      </c>
      <c r="K69" s="43">
        <v>16.049999999999997</v>
      </c>
      <c r="L69" s="43">
        <v>26.299999999999997</v>
      </c>
      <c r="M69" s="43">
        <v>3.1500000000000057</v>
      </c>
      <c r="N69" s="43">
        <v>13.1</v>
      </c>
    </row>
    <row r="70" spans="1:14" s="48" customFormat="1" ht="14.25" customHeight="1" x14ac:dyDescent="0.2">
      <c r="A70" s="250" t="s">
        <v>115</v>
      </c>
      <c r="B70" s="250"/>
      <c r="C70" s="250"/>
      <c r="D70" s="250"/>
      <c r="E70" s="250"/>
      <c r="F70" s="250"/>
      <c r="G70" s="250"/>
      <c r="H70" s="250"/>
      <c r="I70" s="250"/>
      <c r="J70" s="88"/>
      <c r="K70" s="43"/>
      <c r="L70" s="43"/>
      <c r="M70" s="43"/>
      <c r="N70" s="43"/>
    </row>
    <row r="71" spans="1:14" s="156" customFormat="1" ht="14.25" customHeight="1" x14ac:dyDescent="0.2">
      <c r="A71" s="220" t="s">
        <v>116</v>
      </c>
      <c r="B71" s="88">
        <v>38.816666666666663</v>
      </c>
      <c r="C71" s="88">
        <v>45.141666666666673</v>
      </c>
      <c r="D71" s="88">
        <v>45.975000000000001</v>
      </c>
      <c r="E71" s="88">
        <v>49.533333333333331</v>
      </c>
      <c r="F71" s="88">
        <v>61.25</v>
      </c>
      <c r="G71" s="88">
        <v>53.383333333333326</v>
      </c>
      <c r="H71" s="88">
        <v>59.241666666666667</v>
      </c>
      <c r="I71" s="88">
        <v>59.933333333333337</v>
      </c>
      <c r="J71" s="88">
        <v>53.691666666666663</v>
      </c>
      <c r="K71" s="88">
        <v>61.408333333333331</v>
      </c>
      <c r="L71" s="88">
        <v>53.833333333333336</v>
      </c>
      <c r="M71" s="88">
        <v>49.041666666666664</v>
      </c>
      <c r="N71" s="88">
        <v>45.466666666666661</v>
      </c>
    </row>
    <row r="72" spans="1:14" x14ac:dyDescent="0.2">
      <c r="A72" s="227" t="s">
        <v>117</v>
      </c>
      <c r="B72" s="43">
        <v>49</v>
      </c>
      <c r="C72" s="44">
        <v>48.4</v>
      </c>
      <c r="D72" s="44">
        <v>50.95</v>
      </c>
      <c r="E72" s="44">
        <v>55.45</v>
      </c>
      <c r="F72" s="43">
        <v>58.349999999999994</v>
      </c>
      <c r="G72" s="43">
        <v>54.9</v>
      </c>
      <c r="H72" s="43">
        <v>67.55</v>
      </c>
      <c r="I72" s="44">
        <v>61.25</v>
      </c>
      <c r="J72" s="44">
        <v>68.599999999999994</v>
      </c>
      <c r="K72" s="43">
        <v>60.75</v>
      </c>
      <c r="L72" s="43">
        <v>57.45</v>
      </c>
      <c r="M72" s="43">
        <v>50.65</v>
      </c>
      <c r="N72" s="43">
        <v>51</v>
      </c>
    </row>
    <row r="73" spans="1:14" x14ac:dyDescent="0.2">
      <c r="A73" s="227" t="s">
        <v>118</v>
      </c>
      <c r="B73" s="41">
        <v>35.549999999999997</v>
      </c>
      <c r="C73" s="44">
        <v>43.75</v>
      </c>
      <c r="D73" s="44">
        <v>43.65</v>
      </c>
      <c r="E73" s="44">
        <v>48.4</v>
      </c>
      <c r="F73" s="43">
        <v>59.3</v>
      </c>
      <c r="G73" s="43">
        <v>52.674999999999997</v>
      </c>
      <c r="H73" s="41">
        <v>55.650000000000006</v>
      </c>
      <c r="I73" s="44">
        <v>60.725000000000001</v>
      </c>
      <c r="J73" s="44">
        <v>56.475000000000001</v>
      </c>
      <c r="K73" s="43">
        <v>55.625</v>
      </c>
      <c r="L73" s="43">
        <v>53.525000000000006</v>
      </c>
      <c r="M73" s="43">
        <v>47.650000000000006</v>
      </c>
      <c r="N73" s="43">
        <v>44.1</v>
      </c>
    </row>
    <row r="74" spans="1:14" x14ac:dyDescent="0.2">
      <c r="A74" s="228" t="s">
        <v>119</v>
      </c>
      <c r="B74" s="77">
        <v>31.9</v>
      </c>
      <c r="C74" s="44">
        <v>43.274999999999999</v>
      </c>
      <c r="D74" s="44">
        <v>43.325000000000003</v>
      </c>
      <c r="E74" s="44">
        <v>44.75</v>
      </c>
      <c r="F74" s="43">
        <v>66.099999999999994</v>
      </c>
      <c r="G74" s="43">
        <v>52.575000000000003</v>
      </c>
      <c r="H74" s="77">
        <v>54.524999999999999</v>
      </c>
      <c r="I74" s="44">
        <v>57.825000000000003</v>
      </c>
      <c r="J74" s="44">
        <v>36</v>
      </c>
      <c r="K74" s="43">
        <v>67.849999999999994</v>
      </c>
      <c r="L74" s="43">
        <v>50.525000000000006</v>
      </c>
      <c r="M74" s="43">
        <v>48.825000000000003</v>
      </c>
      <c r="N74" s="43">
        <v>41.3</v>
      </c>
    </row>
    <row r="75" spans="1:14" s="48" customFormat="1" ht="14.25" customHeight="1" x14ac:dyDescent="0.2">
      <c r="A75" s="253" t="s">
        <v>153</v>
      </c>
      <c r="B75" s="253"/>
      <c r="C75" s="253"/>
      <c r="D75" s="253"/>
      <c r="E75" s="253"/>
      <c r="F75" s="253"/>
      <c r="G75" s="253"/>
      <c r="H75" s="253"/>
      <c r="I75" s="253"/>
      <c r="J75" s="152"/>
      <c r="K75" s="43"/>
      <c r="L75" s="43"/>
      <c r="M75" s="43"/>
      <c r="N75" s="43"/>
    </row>
    <row r="76" spans="1:14" s="156" customFormat="1" ht="14.25" customHeight="1" x14ac:dyDescent="0.2">
      <c r="A76" s="220" t="s">
        <v>121</v>
      </c>
      <c r="B76" s="88">
        <v>44.608333333333327</v>
      </c>
      <c r="C76" s="88">
        <v>45.225000000000001</v>
      </c>
      <c r="D76" s="88">
        <v>58.099999999999994</v>
      </c>
      <c r="E76" s="88">
        <v>56.54999999999999</v>
      </c>
      <c r="F76" s="88">
        <v>56.616666666666667</v>
      </c>
      <c r="G76" s="88">
        <v>59</v>
      </c>
      <c r="H76" s="88">
        <v>67.666666666666671</v>
      </c>
      <c r="I76" s="88">
        <v>66.991666666666674</v>
      </c>
      <c r="J76" s="88">
        <v>59.466666666666661</v>
      </c>
      <c r="K76" s="88">
        <v>60.883333333333333</v>
      </c>
      <c r="L76" s="88">
        <v>62.416666666666664</v>
      </c>
      <c r="M76" s="88">
        <v>57.691666666666663</v>
      </c>
      <c r="N76" s="88">
        <v>53.5</v>
      </c>
    </row>
    <row r="77" spans="1:14" x14ac:dyDescent="0.2">
      <c r="A77" s="227" t="s">
        <v>117</v>
      </c>
      <c r="B77" s="43">
        <v>53.8</v>
      </c>
      <c r="C77" s="44">
        <v>31.950000000000003</v>
      </c>
      <c r="D77" s="44">
        <v>58.8</v>
      </c>
      <c r="E77" s="44">
        <v>62.15</v>
      </c>
      <c r="F77" s="43">
        <v>63.15</v>
      </c>
      <c r="G77" s="43">
        <v>61.1</v>
      </c>
      <c r="H77" s="43">
        <v>75.75</v>
      </c>
      <c r="I77" s="44">
        <v>70.7</v>
      </c>
      <c r="J77" s="44">
        <v>76.3</v>
      </c>
      <c r="K77" s="43">
        <v>65.75</v>
      </c>
      <c r="L77" s="43">
        <v>68.05</v>
      </c>
      <c r="M77" s="43">
        <v>58.5</v>
      </c>
      <c r="N77" s="43">
        <v>57.1</v>
      </c>
    </row>
    <row r="78" spans="1:14" x14ac:dyDescent="0.2">
      <c r="A78" s="227" t="s">
        <v>118</v>
      </c>
      <c r="B78" s="43">
        <v>41.15</v>
      </c>
      <c r="C78" s="44">
        <v>52.525000000000006</v>
      </c>
      <c r="D78" s="44">
        <v>64.224999999999994</v>
      </c>
      <c r="E78" s="44">
        <v>54.825000000000003</v>
      </c>
      <c r="F78" s="43">
        <v>52.95</v>
      </c>
      <c r="G78" s="43">
        <v>56.5</v>
      </c>
      <c r="H78" s="43">
        <v>65.2</v>
      </c>
      <c r="I78" s="44">
        <v>66.775000000000006</v>
      </c>
      <c r="J78" s="44">
        <v>40.024999999999999</v>
      </c>
      <c r="K78" s="43">
        <v>62.075000000000003</v>
      </c>
      <c r="L78" s="43">
        <v>60.174999999999997</v>
      </c>
      <c r="M78" s="43">
        <v>58.674999999999997</v>
      </c>
      <c r="N78" s="43">
        <v>53.3</v>
      </c>
    </row>
    <row r="79" spans="1:14" x14ac:dyDescent="0.2">
      <c r="A79" s="228" t="s">
        <v>119</v>
      </c>
      <c r="B79" s="43">
        <v>38.875</v>
      </c>
      <c r="C79" s="44">
        <v>51.2</v>
      </c>
      <c r="D79" s="44">
        <v>51.274999999999999</v>
      </c>
      <c r="E79" s="44">
        <v>52.674999999999997</v>
      </c>
      <c r="F79" s="43">
        <v>53.75</v>
      </c>
      <c r="G79" s="43">
        <v>59.4</v>
      </c>
      <c r="H79" s="43">
        <v>62.05</v>
      </c>
      <c r="I79" s="44">
        <v>63.5</v>
      </c>
      <c r="J79" s="44">
        <v>62.075000000000003</v>
      </c>
      <c r="K79" s="43">
        <v>54.824999999999996</v>
      </c>
      <c r="L79" s="43">
        <v>59.025000000000006</v>
      </c>
      <c r="M79" s="43">
        <v>55.900000000000006</v>
      </c>
      <c r="N79" s="43">
        <v>50.1</v>
      </c>
    </row>
    <row r="80" spans="1:14" s="48" customFormat="1" ht="14.25" customHeight="1" x14ac:dyDescent="0.2">
      <c r="A80" s="250" t="s">
        <v>154</v>
      </c>
      <c r="B80" s="250"/>
      <c r="C80" s="250"/>
      <c r="D80" s="250"/>
      <c r="E80" s="250"/>
      <c r="F80" s="250"/>
      <c r="G80" s="250"/>
      <c r="H80" s="250"/>
      <c r="I80" s="250"/>
      <c r="J80" s="152"/>
      <c r="K80" s="43"/>
      <c r="L80" s="43"/>
      <c r="M80" s="43"/>
      <c r="N80" s="43"/>
    </row>
    <row r="81" spans="1:14" s="156" customFormat="1" ht="14.25" customHeight="1" x14ac:dyDescent="0.2">
      <c r="A81" s="231" t="s">
        <v>123</v>
      </c>
      <c r="B81" s="157">
        <v>51.95</v>
      </c>
      <c r="C81" s="37">
        <v>33.299999999999997</v>
      </c>
      <c r="D81" s="158">
        <v>30.3</v>
      </c>
      <c r="E81" s="37">
        <v>33.049999999999997</v>
      </c>
      <c r="F81" s="88">
        <v>35.200000000000003</v>
      </c>
      <c r="G81" s="88">
        <v>15.699999999999996</v>
      </c>
      <c r="H81" s="157">
        <v>7.6500000000000057</v>
      </c>
      <c r="I81" s="37">
        <v>9.5</v>
      </c>
      <c r="J81" s="37">
        <v>24.15</v>
      </c>
      <c r="K81" s="88">
        <v>6.8000000000000043</v>
      </c>
      <c r="L81" s="88">
        <v>10.000000000000004</v>
      </c>
      <c r="M81" s="88">
        <v>25.65</v>
      </c>
      <c r="N81" s="88">
        <v>25.7</v>
      </c>
    </row>
    <row r="82" spans="1:14" x14ac:dyDescent="0.2">
      <c r="A82" s="227" t="s">
        <v>124</v>
      </c>
      <c r="B82" s="43">
        <v>16.300000000000004</v>
      </c>
      <c r="C82" s="44">
        <v>8.1</v>
      </c>
      <c r="D82" s="44">
        <v>-23.6</v>
      </c>
      <c r="E82" s="44">
        <v>15.499999999999996</v>
      </c>
      <c r="F82" s="43">
        <v>15.400000000000002</v>
      </c>
      <c r="G82" s="43">
        <v>3.7000000000000028</v>
      </c>
      <c r="H82" s="43">
        <v>-19.100000000000001</v>
      </c>
      <c r="I82" s="44">
        <v>-0.69999999999999574</v>
      </c>
      <c r="J82" s="44">
        <v>-30.900000000000002</v>
      </c>
      <c r="K82" s="43">
        <v>26.900000000000002</v>
      </c>
      <c r="L82" s="43">
        <v>5.6999999999999993</v>
      </c>
      <c r="M82" s="43">
        <v>27.000000000000004</v>
      </c>
      <c r="N82" s="43">
        <v>11</v>
      </c>
    </row>
    <row r="83" spans="1:14" x14ac:dyDescent="0.2">
      <c r="A83" s="227" t="s">
        <v>125</v>
      </c>
      <c r="B83" s="43">
        <v>-33.299999999999997</v>
      </c>
      <c r="C83" s="44">
        <v>-19.7</v>
      </c>
      <c r="D83" s="44">
        <v>25.4</v>
      </c>
      <c r="E83" s="44">
        <v>-27.6</v>
      </c>
      <c r="F83" s="43">
        <v>-13.3</v>
      </c>
      <c r="G83" s="43">
        <v>18.200000000000003</v>
      </c>
      <c r="H83" s="43">
        <v>38.4</v>
      </c>
      <c r="I83" s="44">
        <v>34.1</v>
      </c>
      <c r="J83" s="44">
        <v>44.8</v>
      </c>
      <c r="K83" s="43">
        <v>14.700000000000003</v>
      </c>
      <c r="L83" s="43">
        <v>19.800000000000004</v>
      </c>
      <c r="M83" s="43">
        <v>14.000000000000004</v>
      </c>
      <c r="N83" s="43">
        <v>-8.6999999999999993</v>
      </c>
    </row>
    <row r="84" spans="1:14" x14ac:dyDescent="0.2">
      <c r="A84" s="227" t="s">
        <v>126</v>
      </c>
      <c r="B84" s="43">
        <v>28.199999999999996</v>
      </c>
      <c r="C84" s="44">
        <v>20.100000000000001</v>
      </c>
      <c r="D84" s="44">
        <v>14.3</v>
      </c>
      <c r="E84" s="44">
        <v>21.299999999999997</v>
      </c>
      <c r="F84" s="43">
        <v>0.80000000000000071</v>
      </c>
      <c r="G84" s="43">
        <v>0.30000000000000426</v>
      </c>
      <c r="H84" s="43">
        <v>0.4</v>
      </c>
      <c r="I84" s="44">
        <v>0.69999999999999596</v>
      </c>
      <c r="J84" s="44">
        <v>15.5</v>
      </c>
      <c r="K84" s="43">
        <v>37.5</v>
      </c>
      <c r="L84" s="43">
        <v>17</v>
      </c>
      <c r="M84" s="43">
        <v>25.599999999999998</v>
      </c>
      <c r="N84" s="43">
        <v>31.8</v>
      </c>
    </row>
    <row r="85" spans="1:14" x14ac:dyDescent="0.2">
      <c r="A85" s="250" t="s">
        <v>127</v>
      </c>
      <c r="B85" s="250"/>
      <c r="C85" s="250"/>
      <c r="D85" s="250"/>
      <c r="E85" s="250"/>
      <c r="F85" s="250"/>
      <c r="G85" s="250"/>
      <c r="H85" s="250"/>
      <c r="I85" s="250"/>
      <c r="J85" s="146"/>
      <c r="K85" s="43"/>
      <c r="L85" s="43"/>
      <c r="M85" s="43"/>
      <c r="N85" s="43"/>
    </row>
    <row r="86" spans="1:14" x14ac:dyDescent="0.2">
      <c r="A86" s="225" t="s">
        <v>128</v>
      </c>
      <c r="B86" s="4">
        <v>66.7</v>
      </c>
      <c r="C86" s="34">
        <v>68.7</v>
      </c>
      <c r="D86" s="44">
        <v>62.5</v>
      </c>
      <c r="E86" s="43">
        <v>57.699999999999996</v>
      </c>
      <c r="F86" s="43">
        <v>66.2</v>
      </c>
      <c r="G86" s="43">
        <v>43.1</v>
      </c>
      <c r="H86" s="4">
        <v>26.4</v>
      </c>
      <c r="I86" s="34">
        <v>29.099999999999998</v>
      </c>
      <c r="J86" s="34">
        <v>12.899999999999999</v>
      </c>
      <c r="K86" s="43">
        <v>24.5</v>
      </c>
      <c r="L86" s="43">
        <v>50.699999999999996</v>
      </c>
      <c r="M86" s="43">
        <v>61.3</v>
      </c>
      <c r="N86" s="43">
        <v>51.9</v>
      </c>
    </row>
    <row r="87" spans="1:14" x14ac:dyDescent="0.2">
      <c r="A87" s="225" t="s">
        <v>129</v>
      </c>
      <c r="B87" s="4">
        <v>59.8</v>
      </c>
      <c r="C87" s="34">
        <v>40.9</v>
      </c>
      <c r="D87" s="44">
        <v>52.3</v>
      </c>
      <c r="E87" s="43">
        <v>58.099999999999994</v>
      </c>
      <c r="F87" s="43">
        <v>50.5</v>
      </c>
      <c r="G87" s="43">
        <v>27.200000000000003</v>
      </c>
      <c r="H87" s="4">
        <v>3.2999999999999972</v>
      </c>
      <c r="I87" s="34">
        <v>17.899999999999999</v>
      </c>
      <c r="J87" s="34">
        <v>5.6000000000000014</v>
      </c>
      <c r="K87" s="43">
        <v>33.299999999999997</v>
      </c>
      <c r="L87" s="43">
        <v>28.3</v>
      </c>
      <c r="M87" s="43">
        <v>37</v>
      </c>
      <c r="N87" s="43">
        <v>35.9</v>
      </c>
    </row>
    <row r="88" spans="1:14" x14ac:dyDescent="0.2">
      <c r="A88" s="225" t="s">
        <v>130</v>
      </c>
      <c r="B88" s="4">
        <v>51.5</v>
      </c>
      <c r="C88" s="34">
        <v>37.700000000000003</v>
      </c>
      <c r="D88" s="44">
        <v>44.5</v>
      </c>
      <c r="E88" s="43">
        <v>41.5</v>
      </c>
      <c r="F88" s="43">
        <v>48.400000000000006</v>
      </c>
      <c r="G88" s="43">
        <v>24.2</v>
      </c>
      <c r="H88" s="4">
        <v>11.100000000000001</v>
      </c>
      <c r="I88" s="34">
        <v>31.5</v>
      </c>
      <c r="J88" s="34">
        <v>3.6000000000000014</v>
      </c>
      <c r="K88" s="43">
        <v>13</v>
      </c>
      <c r="L88" s="43">
        <v>37.599999999999994</v>
      </c>
      <c r="M88" s="43">
        <v>52</v>
      </c>
      <c r="N88" s="43">
        <v>56.4</v>
      </c>
    </row>
    <row r="89" spans="1:14" x14ac:dyDescent="0.2">
      <c r="A89" s="225" t="s">
        <v>131</v>
      </c>
      <c r="B89" s="4">
        <v>35</v>
      </c>
      <c r="C89" s="34">
        <v>25.7</v>
      </c>
      <c r="D89" s="44">
        <v>24.1</v>
      </c>
      <c r="E89" s="44">
        <v>25.599999999999998</v>
      </c>
      <c r="F89" s="43">
        <v>28.800000000000004</v>
      </c>
      <c r="G89" s="43">
        <v>8.1000000000000014</v>
      </c>
      <c r="H89" s="43">
        <v>6</v>
      </c>
      <c r="I89" s="34">
        <v>15.899999999999999</v>
      </c>
      <c r="J89" s="34">
        <v>5.8999999999999986</v>
      </c>
      <c r="K89" s="43">
        <v>45.6</v>
      </c>
      <c r="L89" s="43">
        <v>10</v>
      </c>
      <c r="M89" s="43">
        <v>29.299999999999997</v>
      </c>
      <c r="N89" s="43">
        <v>38.9</v>
      </c>
    </row>
    <row r="90" spans="1:14" x14ac:dyDescent="0.2">
      <c r="A90" s="225" t="s">
        <v>132</v>
      </c>
      <c r="B90" s="4">
        <v>80.2</v>
      </c>
      <c r="C90" s="34">
        <v>64.7</v>
      </c>
      <c r="D90" s="44">
        <v>60.7</v>
      </c>
      <c r="E90" s="43">
        <v>64.5</v>
      </c>
      <c r="F90" s="43">
        <v>63.7</v>
      </c>
      <c r="G90" s="43">
        <v>55.5</v>
      </c>
      <c r="H90" s="4">
        <v>43.5</v>
      </c>
      <c r="I90" s="34">
        <v>37.799999999999997</v>
      </c>
      <c r="J90" s="34">
        <v>27</v>
      </c>
      <c r="K90" s="43">
        <v>33.6</v>
      </c>
      <c r="L90" s="43">
        <v>49.3</v>
      </c>
      <c r="M90" s="43">
        <v>66.599999999999994</v>
      </c>
      <c r="N90" s="43">
        <v>70.099999999999994</v>
      </c>
    </row>
    <row r="91" spans="1:14" x14ac:dyDescent="0.2">
      <c r="A91" s="225" t="s">
        <v>133</v>
      </c>
      <c r="B91" s="4">
        <v>68.5</v>
      </c>
      <c r="C91" s="34">
        <v>60.3</v>
      </c>
      <c r="D91" s="44">
        <v>50.4</v>
      </c>
      <c r="E91" s="43">
        <v>48.500000000000007</v>
      </c>
      <c r="F91" s="43">
        <v>52</v>
      </c>
      <c r="G91" s="43">
        <v>38</v>
      </c>
      <c r="H91" s="4">
        <v>38.200000000000003</v>
      </c>
      <c r="I91" s="34">
        <v>31.2</v>
      </c>
      <c r="J91" s="34">
        <v>10.200000000000003</v>
      </c>
      <c r="K91" s="43">
        <v>18.999999999999996</v>
      </c>
      <c r="L91" s="43">
        <v>40.5</v>
      </c>
      <c r="M91" s="43">
        <v>64</v>
      </c>
      <c r="N91" s="43">
        <v>56.9</v>
      </c>
    </row>
    <row r="92" spans="1:14" x14ac:dyDescent="0.2">
      <c r="A92" s="225" t="s">
        <v>134</v>
      </c>
      <c r="B92" s="4">
        <v>34.799999999999997</v>
      </c>
      <c r="C92" s="34">
        <v>13.7</v>
      </c>
      <c r="D92" s="44">
        <v>13.4</v>
      </c>
      <c r="E92" s="43">
        <v>21.800000000000004</v>
      </c>
      <c r="F92" s="43">
        <v>20.8</v>
      </c>
      <c r="G92" s="43">
        <v>18.5</v>
      </c>
      <c r="H92" s="4">
        <v>4.3000000000000043</v>
      </c>
      <c r="I92" s="34">
        <v>13.3</v>
      </c>
      <c r="J92" s="34">
        <v>1.3999999999999986</v>
      </c>
      <c r="K92" s="43">
        <v>36.099999999999994</v>
      </c>
      <c r="L92" s="43">
        <v>16.7</v>
      </c>
      <c r="M92" s="43">
        <v>41.3</v>
      </c>
      <c r="N92" s="43">
        <v>32.6</v>
      </c>
    </row>
    <row r="93" spans="1:14" x14ac:dyDescent="0.2">
      <c r="A93" s="225" t="s">
        <v>105</v>
      </c>
      <c r="B93" s="4">
        <v>70</v>
      </c>
      <c r="C93" s="34">
        <v>56.7</v>
      </c>
      <c r="D93" s="44">
        <v>38</v>
      </c>
      <c r="E93" s="43">
        <v>43.1</v>
      </c>
      <c r="F93" s="43">
        <v>48.300000000000004</v>
      </c>
      <c r="G93" s="43">
        <v>39.799999999999997</v>
      </c>
      <c r="H93" s="4">
        <v>34.800000000000004</v>
      </c>
      <c r="I93" s="34">
        <v>38.400000000000006</v>
      </c>
      <c r="J93" s="34">
        <v>14.799999999999997</v>
      </c>
      <c r="K93" s="43">
        <v>29.3</v>
      </c>
      <c r="L93" s="43">
        <v>44.3</v>
      </c>
      <c r="M93" s="43">
        <v>60.599999999999994</v>
      </c>
      <c r="N93" s="43">
        <v>52.7</v>
      </c>
    </row>
    <row r="94" spans="1:14" x14ac:dyDescent="0.2">
      <c r="A94" s="226" t="s">
        <v>135</v>
      </c>
      <c r="B94" s="4">
        <v>45.2</v>
      </c>
      <c r="C94" s="34">
        <v>45.7</v>
      </c>
      <c r="D94" s="44">
        <v>27.3</v>
      </c>
      <c r="E94" s="43">
        <v>23.5</v>
      </c>
      <c r="F94" s="43">
        <v>30.499999999999996</v>
      </c>
      <c r="G94" s="43">
        <v>22.9</v>
      </c>
      <c r="H94" s="4">
        <v>17.699999999999996</v>
      </c>
      <c r="I94" s="34">
        <v>30.799999999999997</v>
      </c>
      <c r="J94" s="34">
        <v>7.6000000000000014</v>
      </c>
      <c r="K94" s="43">
        <v>20.399999999999999</v>
      </c>
      <c r="L94" s="43">
        <v>28.3</v>
      </c>
      <c r="M94" s="43">
        <v>60</v>
      </c>
      <c r="N94" s="43">
        <v>39.6</v>
      </c>
    </row>
    <row r="95" spans="1:14" x14ac:dyDescent="0.2">
      <c r="A95" s="225" t="s">
        <v>148</v>
      </c>
      <c r="B95" s="4">
        <v>40.200000000000003</v>
      </c>
      <c r="C95" s="34">
        <v>36.9</v>
      </c>
      <c r="D95" s="44">
        <v>18.600000000000001</v>
      </c>
      <c r="E95" s="43">
        <v>32.599999999999994</v>
      </c>
      <c r="F95" s="43">
        <v>32.5</v>
      </c>
      <c r="G95" s="43">
        <v>17.5</v>
      </c>
      <c r="H95" s="4">
        <v>16.100000000000001</v>
      </c>
      <c r="I95" s="34">
        <v>25.499999999999996</v>
      </c>
      <c r="J95" s="34">
        <v>3.8999999999999986</v>
      </c>
      <c r="K95" s="43">
        <v>33</v>
      </c>
      <c r="L95" s="43">
        <v>27.6</v>
      </c>
      <c r="M95" s="43">
        <v>27.000000000000004</v>
      </c>
      <c r="N95" s="43">
        <v>18</v>
      </c>
    </row>
    <row r="96" spans="1:14" x14ac:dyDescent="0.2">
      <c r="A96" s="225" t="s">
        <v>136</v>
      </c>
      <c r="B96" s="43">
        <v>42</v>
      </c>
      <c r="C96" s="34">
        <v>41.3</v>
      </c>
      <c r="D96" s="44">
        <v>23.2</v>
      </c>
      <c r="E96" s="44">
        <v>25.499999999999996</v>
      </c>
      <c r="F96" s="43">
        <v>23.3</v>
      </c>
      <c r="G96" s="43">
        <v>12.799999999999997</v>
      </c>
      <c r="H96" s="43">
        <v>23.699999999999996</v>
      </c>
      <c r="I96" s="34">
        <v>23.5</v>
      </c>
      <c r="J96" s="34">
        <v>14.799999999999997</v>
      </c>
      <c r="K96" s="43">
        <v>18</v>
      </c>
      <c r="L96" s="43">
        <v>33.300000000000004</v>
      </c>
      <c r="M96" s="43">
        <v>40</v>
      </c>
      <c r="N96" s="43">
        <v>31.8</v>
      </c>
    </row>
    <row r="97" spans="1:14" x14ac:dyDescent="0.2">
      <c r="A97" s="225" t="s">
        <v>114</v>
      </c>
      <c r="B97" s="43">
        <v>28.2</v>
      </c>
      <c r="C97" s="34">
        <v>35.299999999999997</v>
      </c>
      <c r="D97" s="44">
        <v>7.9</v>
      </c>
      <c r="E97" s="44">
        <v>0.79999999999999716</v>
      </c>
      <c r="F97" s="43">
        <v>19.500000000000004</v>
      </c>
      <c r="G97" s="43">
        <v>5.3999999999999986</v>
      </c>
      <c r="H97" s="43">
        <v>15.999999999999996</v>
      </c>
      <c r="I97" s="34">
        <v>25.8</v>
      </c>
      <c r="J97" s="34">
        <v>8.1999999999999957</v>
      </c>
      <c r="K97" s="43"/>
      <c r="L97" s="43">
        <v>20.599999999999998</v>
      </c>
      <c r="M97" s="43">
        <v>35</v>
      </c>
      <c r="N97" s="43">
        <v>30.6</v>
      </c>
    </row>
    <row r="98" spans="1:14" s="48" customFormat="1" ht="14.25" customHeight="1" x14ac:dyDescent="0.2">
      <c r="A98" s="255" t="s">
        <v>155</v>
      </c>
      <c r="B98" s="255"/>
      <c r="C98" s="255"/>
      <c r="D98" s="255"/>
      <c r="E98" s="255"/>
      <c r="F98" s="255"/>
      <c r="G98" s="255"/>
      <c r="H98" s="255"/>
      <c r="I98" s="255"/>
      <c r="J98" s="152"/>
      <c r="K98" s="43"/>
      <c r="L98" s="43"/>
      <c r="M98" s="43"/>
      <c r="N98" s="43"/>
    </row>
    <row r="99" spans="1:14" ht="14.25" customHeight="1" x14ac:dyDescent="0.2">
      <c r="A99" s="222" t="s">
        <v>138</v>
      </c>
      <c r="B99" s="43">
        <v>7.4</v>
      </c>
      <c r="C99" s="34">
        <v>3.2</v>
      </c>
      <c r="D99" s="44">
        <v>4.5999999999999996</v>
      </c>
      <c r="E99" s="44">
        <v>7.1</v>
      </c>
      <c r="F99" s="43">
        <v>5</v>
      </c>
      <c r="G99" s="43">
        <v>2.7</v>
      </c>
      <c r="H99" s="43">
        <v>8.6999999999999993</v>
      </c>
      <c r="I99" s="34">
        <v>5</v>
      </c>
      <c r="J99" s="34">
        <v>3.9</v>
      </c>
      <c r="K99" s="43">
        <v>5.4</v>
      </c>
      <c r="L99" s="43">
        <v>6.7</v>
      </c>
      <c r="M99" s="43">
        <v>2.2999999999999998</v>
      </c>
      <c r="N99" s="43">
        <v>2.5</v>
      </c>
    </row>
    <row r="100" spans="1:14" ht="14.25" customHeight="1" x14ac:dyDescent="0.2">
      <c r="A100" s="222" t="s">
        <v>139</v>
      </c>
      <c r="B100" s="43">
        <v>5.7</v>
      </c>
      <c r="C100" s="34">
        <v>4.4000000000000004</v>
      </c>
      <c r="D100" s="44">
        <v>6</v>
      </c>
      <c r="E100" s="44">
        <v>9.1999999999999993</v>
      </c>
      <c r="F100" s="43">
        <v>8.8000000000000007</v>
      </c>
      <c r="G100" s="43">
        <v>8.4</v>
      </c>
      <c r="H100" s="43">
        <v>9.4</v>
      </c>
      <c r="I100" s="34">
        <v>1</v>
      </c>
      <c r="J100" s="34">
        <v>5.6</v>
      </c>
      <c r="K100" s="43">
        <v>5.4</v>
      </c>
      <c r="L100" s="43">
        <v>6.4</v>
      </c>
      <c r="M100" s="43">
        <v>6.3</v>
      </c>
      <c r="N100" s="43">
        <v>4</v>
      </c>
    </row>
    <row r="101" spans="1:14" ht="14.25" customHeight="1" x14ac:dyDescent="0.2">
      <c r="A101" s="222" t="s">
        <v>140</v>
      </c>
      <c r="B101" s="43">
        <v>24.6</v>
      </c>
      <c r="C101" s="34">
        <v>20.100000000000001</v>
      </c>
      <c r="D101" s="44">
        <v>21.3</v>
      </c>
      <c r="E101" s="44">
        <v>28</v>
      </c>
      <c r="F101" s="43">
        <v>24.6</v>
      </c>
      <c r="G101" s="43">
        <v>19.899999999999999</v>
      </c>
      <c r="H101" s="43">
        <v>24.7</v>
      </c>
      <c r="I101" s="34">
        <v>29.1</v>
      </c>
      <c r="J101" s="34">
        <v>23.4</v>
      </c>
      <c r="K101" s="43">
        <v>19.7</v>
      </c>
      <c r="L101" s="43">
        <v>21.6</v>
      </c>
      <c r="M101" s="43">
        <v>16</v>
      </c>
      <c r="N101" s="43">
        <v>18.3</v>
      </c>
    </row>
    <row r="102" spans="1:14" ht="14.25" customHeight="1" x14ac:dyDescent="0.2">
      <c r="A102" s="222" t="s">
        <v>141</v>
      </c>
      <c r="B102" s="43">
        <v>26.1</v>
      </c>
      <c r="C102" s="34">
        <v>26.5</v>
      </c>
      <c r="D102" s="44">
        <v>30.1</v>
      </c>
      <c r="E102" s="44">
        <v>25.9</v>
      </c>
      <c r="F102" s="43">
        <v>26.7</v>
      </c>
      <c r="G102" s="43">
        <v>28.3</v>
      </c>
      <c r="H102" s="43">
        <v>22.7</v>
      </c>
      <c r="I102" s="34">
        <v>30.5</v>
      </c>
      <c r="J102" s="34">
        <v>29.9</v>
      </c>
      <c r="K102" s="43">
        <v>28.9</v>
      </c>
      <c r="L102" s="43">
        <v>29.4</v>
      </c>
      <c r="M102" s="43">
        <v>23.7</v>
      </c>
      <c r="N102" s="43">
        <v>26.3</v>
      </c>
    </row>
    <row r="103" spans="1:14" ht="14.25" customHeight="1" x14ac:dyDescent="0.2">
      <c r="A103" s="222" t="s">
        <v>142</v>
      </c>
      <c r="B103" s="43">
        <v>34.299999999999997</v>
      </c>
      <c r="C103" s="34">
        <v>44.6</v>
      </c>
      <c r="D103" s="44">
        <v>36.6</v>
      </c>
      <c r="E103" s="44">
        <v>28</v>
      </c>
      <c r="F103" s="43">
        <v>31.7</v>
      </c>
      <c r="G103" s="43">
        <v>40.4</v>
      </c>
      <c r="H103" s="43">
        <v>33.799999999999997</v>
      </c>
      <c r="I103" s="34">
        <v>33.799999999999997</v>
      </c>
      <c r="J103" s="34">
        <v>35.9</v>
      </c>
      <c r="K103" s="43">
        <v>36.1</v>
      </c>
      <c r="L103" s="43">
        <v>33.700000000000003</v>
      </c>
      <c r="M103" s="43">
        <v>48.3</v>
      </c>
      <c r="N103" s="43">
        <v>44.1</v>
      </c>
    </row>
    <row r="104" spans="1:14" ht="14.25" customHeight="1" x14ac:dyDescent="0.2">
      <c r="A104" s="222" t="s">
        <v>143</v>
      </c>
      <c r="B104" s="43">
        <v>1.3</v>
      </c>
      <c r="C104" s="34">
        <v>0.8</v>
      </c>
      <c r="D104" s="44">
        <v>1.4</v>
      </c>
      <c r="E104" s="44">
        <v>1.7</v>
      </c>
      <c r="F104" s="43">
        <v>3.3</v>
      </c>
      <c r="G104" s="43">
        <v>0.3</v>
      </c>
      <c r="H104" s="43">
        <v>0.7</v>
      </c>
      <c r="I104" s="34">
        <v>0.7</v>
      </c>
      <c r="J104" s="34">
        <v>1.3</v>
      </c>
      <c r="K104" s="43">
        <v>4.4000000000000004</v>
      </c>
      <c r="L104" s="43">
        <v>2.1</v>
      </c>
      <c r="M104" s="43">
        <v>3.3</v>
      </c>
      <c r="N104" s="43">
        <v>4.8</v>
      </c>
    </row>
    <row r="105" spans="1:14" s="48" customFormat="1" ht="15.75" customHeight="1" x14ac:dyDescent="0.2">
      <c r="A105" s="253" t="s">
        <v>156</v>
      </c>
      <c r="B105" s="253"/>
      <c r="C105" s="253"/>
      <c r="D105" s="253"/>
      <c r="E105" s="253"/>
      <c r="F105" s="253"/>
      <c r="G105" s="253"/>
      <c r="H105" s="253"/>
      <c r="I105" s="253"/>
      <c r="J105" s="152"/>
      <c r="K105" s="43"/>
      <c r="L105" s="43"/>
      <c r="M105" s="43"/>
      <c r="N105" s="43"/>
    </row>
    <row r="106" spans="1:14" x14ac:dyDescent="0.2">
      <c r="A106" s="227" t="s">
        <v>145</v>
      </c>
      <c r="B106" s="4">
        <v>500</v>
      </c>
      <c r="C106" s="4">
        <v>250</v>
      </c>
      <c r="D106" s="4">
        <v>250</v>
      </c>
      <c r="E106" s="89">
        <v>250</v>
      </c>
      <c r="F106" s="4">
        <v>250</v>
      </c>
      <c r="G106" s="43">
        <v>300</v>
      </c>
      <c r="H106" s="4">
        <v>300</v>
      </c>
      <c r="I106" s="4">
        <v>300</v>
      </c>
      <c r="J106" s="4">
        <v>300</v>
      </c>
      <c r="K106" s="55">
        <v>300</v>
      </c>
      <c r="L106" s="55">
        <v>300</v>
      </c>
      <c r="M106" s="55">
        <v>300</v>
      </c>
      <c r="N106" s="55">
        <v>400</v>
      </c>
    </row>
    <row r="107" spans="1:14" x14ac:dyDescent="0.2">
      <c r="A107" s="227" t="s">
        <v>146</v>
      </c>
      <c r="B107" s="30">
        <v>460</v>
      </c>
      <c r="C107" s="30">
        <v>249</v>
      </c>
      <c r="D107" s="30">
        <v>216</v>
      </c>
      <c r="E107" s="90">
        <v>239</v>
      </c>
      <c r="F107" s="30">
        <v>240</v>
      </c>
      <c r="G107" s="30">
        <v>297</v>
      </c>
      <c r="H107" s="30">
        <v>299</v>
      </c>
      <c r="I107" s="30">
        <v>300</v>
      </c>
      <c r="J107" s="30">
        <v>299</v>
      </c>
      <c r="K107" s="56">
        <v>294</v>
      </c>
      <c r="L107" s="56">
        <v>282</v>
      </c>
      <c r="M107" s="56">
        <v>300</v>
      </c>
      <c r="N107" s="56">
        <v>399</v>
      </c>
    </row>
    <row r="108" spans="1:14" ht="15" thickBot="1" x14ac:dyDescent="0.25">
      <c r="A108" s="229" t="s">
        <v>147</v>
      </c>
      <c r="B108" s="51">
        <v>92</v>
      </c>
      <c r="C108" s="51">
        <v>99.6</v>
      </c>
      <c r="D108" s="51">
        <v>86.4</v>
      </c>
      <c r="E108" s="51">
        <v>95.6</v>
      </c>
      <c r="F108" s="51">
        <v>96</v>
      </c>
      <c r="G108" s="51">
        <v>99</v>
      </c>
      <c r="H108" s="51">
        <v>99.666666666666671</v>
      </c>
      <c r="I108" s="51">
        <v>100</v>
      </c>
      <c r="J108" s="51">
        <v>99.666666666666671</v>
      </c>
      <c r="K108" s="51">
        <v>98</v>
      </c>
      <c r="L108" s="51">
        <v>94</v>
      </c>
      <c r="M108" s="51">
        <v>100</v>
      </c>
      <c r="N108" s="51">
        <v>99.75</v>
      </c>
    </row>
    <row r="109" spans="1:14" s="48" customFormat="1" x14ac:dyDescent="0.2">
      <c r="A109" s="20" t="s">
        <v>46</v>
      </c>
      <c r="B109" s="47"/>
      <c r="G109" s="20"/>
      <c r="H109" s="47"/>
      <c r="K109" s="43"/>
      <c r="L109" s="43"/>
      <c r="M109" s="43"/>
      <c r="N109" s="43"/>
    </row>
  </sheetData>
  <mergeCells count="16">
    <mergeCell ref="A41:I41"/>
    <mergeCell ref="A57:I57"/>
    <mergeCell ref="A105:I105"/>
    <mergeCell ref="M2:N2"/>
    <mergeCell ref="A25:I25"/>
    <mergeCell ref="A1:I1"/>
    <mergeCell ref="B2:D2"/>
    <mergeCell ref="E2:H2"/>
    <mergeCell ref="A4:I4"/>
    <mergeCell ref="A9:I9"/>
    <mergeCell ref="I2:L2"/>
    <mergeCell ref="A70:I70"/>
    <mergeCell ref="A75:I75"/>
    <mergeCell ref="A80:I80"/>
    <mergeCell ref="A85:I85"/>
    <mergeCell ref="A98:I98"/>
  </mergeCells>
  <pageMargins left="0.7" right="0.74803149606299202" top="0.4" bottom="0.47244094488188998" header="0.72" footer="0.511811023622047"/>
  <pageSetup paperSize="9" scale="58" fitToWidth="2" fitToHeight="2" orientation="landscape" r:id="rId1"/>
  <headerFooter alignWithMargins="0"/>
  <rowBreaks count="1" manualBreakCount="1">
    <brk id="56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O171"/>
  <sheetViews>
    <sheetView tabSelected="1" view="pageBreakPreview" topLeftCell="A47" zoomScaleSheetLayoutView="100" workbookViewId="0">
      <selection activeCell="B64" sqref="B64"/>
    </sheetView>
  </sheetViews>
  <sheetFormatPr defaultRowHeight="12.75" x14ac:dyDescent="0.2"/>
  <cols>
    <col min="1" max="1" width="62" style="160" customWidth="1"/>
    <col min="2" max="7" width="10.7109375" style="176" customWidth="1"/>
    <col min="8" max="8" width="10.7109375" style="175" customWidth="1"/>
    <col min="9" max="9" width="10.7109375" style="177" customWidth="1"/>
    <col min="10" max="14" width="10.7109375" style="159" customWidth="1"/>
    <col min="15" max="15" width="9.140625" style="159"/>
    <col min="16" max="16384" width="9.140625" style="160"/>
  </cols>
  <sheetData>
    <row r="1" spans="1:15" s="197" customFormat="1" ht="20.100000000000001" customHeight="1" thickBot="1" x14ac:dyDescent="0.3">
      <c r="A1" s="257" t="s">
        <v>254</v>
      </c>
      <c r="B1" s="257"/>
      <c r="C1" s="257"/>
      <c r="D1" s="257"/>
      <c r="E1" s="257"/>
      <c r="F1" s="257"/>
      <c r="G1" s="257"/>
      <c r="H1" s="257"/>
      <c r="I1" s="257"/>
      <c r="J1" s="257"/>
      <c r="K1" s="196"/>
      <c r="L1" s="196"/>
      <c r="M1" s="196"/>
      <c r="N1" s="196"/>
      <c r="O1" s="196"/>
    </row>
    <row r="2" spans="1:15" ht="20.100000000000001" customHeight="1" thickBot="1" x14ac:dyDescent="0.25">
      <c r="A2" s="258"/>
      <c r="B2" s="259">
        <v>2009</v>
      </c>
      <c r="C2" s="259"/>
      <c r="D2" s="259"/>
      <c r="E2" s="259">
        <v>2010</v>
      </c>
      <c r="F2" s="259"/>
      <c r="G2" s="259"/>
      <c r="H2" s="259"/>
      <c r="I2" s="235">
        <v>2011</v>
      </c>
      <c r="J2" s="236"/>
      <c r="K2" s="236"/>
      <c r="L2" s="237"/>
      <c r="M2" s="235">
        <v>2012</v>
      </c>
      <c r="N2" s="236"/>
    </row>
    <row r="3" spans="1:15" s="162" customFormat="1" ht="20.100000000000001" customHeight="1" thickBot="1" x14ac:dyDescent="0.25">
      <c r="A3" s="258"/>
      <c r="B3" s="214" t="s">
        <v>2</v>
      </c>
      <c r="C3" s="212" t="s">
        <v>3</v>
      </c>
      <c r="D3" s="213" t="s">
        <v>4</v>
      </c>
      <c r="E3" s="214" t="s">
        <v>5</v>
      </c>
      <c r="F3" s="212" t="s">
        <v>2</v>
      </c>
      <c r="G3" s="212" t="s">
        <v>3</v>
      </c>
      <c r="H3" s="213" t="s">
        <v>4</v>
      </c>
      <c r="I3" s="215" t="s">
        <v>5</v>
      </c>
      <c r="J3" s="215" t="s">
        <v>2</v>
      </c>
      <c r="K3" s="215" t="s">
        <v>3</v>
      </c>
      <c r="L3" s="215" t="s">
        <v>4</v>
      </c>
      <c r="M3" s="215" t="s">
        <v>5</v>
      </c>
      <c r="N3" s="215" t="s">
        <v>2</v>
      </c>
      <c r="O3" s="161"/>
    </row>
    <row r="4" spans="1:15" s="164" customFormat="1" ht="18.95" customHeight="1" x14ac:dyDescent="0.2">
      <c r="A4" s="260" t="s">
        <v>157</v>
      </c>
      <c r="B4" s="260"/>
      <c r="C4" s="260"/>
      <c r="D4" s="260"/>
      <c r="E4" s="260"/>
      <c r="F4" s="260"/>
      <c r="G4" s="260"/>
      <c r="H4" s="260"/>
      <c r="I4" s="260"/>
      <c r="J4" s="198"/>
      <c r="K4" s="117"/>
      <c r="L4" s="117"/>
      <c r="M4" s="117"/>
      <c r="N4" s="117"/>
      <c r="O4" s="163"/>
    </row>
    <row r="5" spans="1:15" s="166" customFormat="1" ht="18.95" customHeight="1" x14ac:dyDescent="0.2">
      <c r="A5" s="232" t="s">
        <v>158</v>
      </c>
      <c r="B5" s="99">
        <v>4</v>
      </c>
      <c r="C5" s="100">
        <v>5.0999999999999996</v>
      </c>
      <c r="D5" s="99">
        <v>6.5</v>
      </c>
      <c r="E5" s="100">
        <v>7.7</v>
      </c>
      <c r="F5" s="99">
        <v>11</v>
      </c>
      <c r="G5" s="99">
        <v>11.8</v>
      </c>
      <c r="H5" s="100">
        <v>12.5</v>
      </c>
      <c r="I5" s="99">
        <v>10</v>
      </c>
      <c r="J5" s="99">
        <v>10.199999999999999</v>
      </c>
      <c r="K5" s="99">
        <v>8.6999999999999993</v>
      </c>
      <c r="L5" s="99">
        <v>7</v>
      </c>
      <c r="M5" s="99">
        <v>6.6</v>
      </c>
      <c r="N5" s="99">
        <v>6.3</v>
      </c>
      <c r="O5" s="165"/>
    </row>
    <row r="6" spans="1:15" s="166" customFormat="1" ht="18.95" customHeight="1" x14ac:dyDescent="0.2">
      <c r="A6" s="232" t="s">
        <v>159</v>
      </c>
      <c r="B6" s="99">
        <v>6.2</v>
      </c>
      <c r="C6" s="100">
        <v>12.5</v>
      </c>
      <c r="D6" s="99">
        <v>8.8000000000000007</v>
      </c>
      <c r="E6" s="100">
        <v>14.2</v>
      </c>
      <c r="F6" s="99">
        <v>15.9</v>
      </c>
      <c r="G6" s="99">
        <v>23.2</v>
      </c>
      <c r="H6" s="100">
        <v>17.600000000000001</v>
      </c>
      <c r="I6" s="99">
        <v>17.7</v>
      </c>
      <c r="J6" s="99">
        <v>15.5</v>
      </c>
      <c r="K6" s="99">
        <v>15.7</v>
      </c>
      <c r="L6" s="99">
        <v>14.4</v>
      </c>
      <c r="M6" s="99">
        <v>9.8000000000000007</v>
      </c>
      <c r="N6" s="99">
        <v>14.1</v>
      </c>
      <c r="O6" s="165"/>
    </row>
    <row r="7" spans="1:15" ht="18.95" customHeight="1" x14ac:dyDescent="0.2">
      <c r="A7" s="232" t="s">
        <v>160</v>
      </c>
      <c r="B7" s="99">
        <v>4.7</v>
      </c>
      <c r="C7" s="100">
        <v>21.5</v>
      </c>
      <c r="D7" s="99">
        <v>29</v>
      </c>
      <c r="E7" s="100">
        <v>18.399999999999999</v>
      </c>
      <c r="F7" s="99">
        <v>26.2</v>
      </c>
      <c r="G7" s="99">
        <v>19.399999999999999</v>
      </c>
      <c r="H7" s="100">
        <v>23.3</v>
      </c>
      <c r="I7" s="99">
        <v>23.1</v>
      </c>
      <c r="J7" s="99">
        <v>21.6</v>
      </c>
      <c r="K7" s="99">
        <v>23.5</v>
      </c>
      <c r="L7" s="99">
        <v>26.9</v>
      </c>
      <c r="M7" s="99">
        <v>22.3</v>
      </c>
      <c r="N7" s="99">
        <v>22.1</v>
      </c>
    </row>
    <row r="8" spans="1:15" ht="18.95" customHeight="1" x14ac:dyDescent="0.2">
      <c r="A8" s="232" t="s">
        <v>161</v>
      </c>
      <c r="B8" s="99">
        <v>74.8</v>
      </c>
      <c r="C8" s="100">
        <v>53.3</v>
      </c>
      <c r="D8" s="99">
        <v>40.799999999999997</v>
      </c>
      <c r="E8" s="100">
        <v>40.799999999999997</v>
      </c>
      <c r="F8" s="99">
        <v>33.4</v>
      </c>
      <c r="G8" s="99">
        <v>31.7</v>
      </c>
      <c r="H8" s="100">
        <v>34.4</v>
      </c>
      <c r="I8" s="99">
        <v>34.5</v>
      </c>
      <c r="J8" s="99">
        <v>43</v>
      </c>
      <c r="K8" s="99">
        <v>40.299999999999997</v>
      </c>
      <c r="L8" s="99">
        <v>38.5</v>
      </c>
      <c r="M8" s="99">
        <v>51.1</v>
      </c>
      <c r="N8" s="99">
        <v>47</v>
      </c>
    </row>
    <row r="9" spans="1:15" ht="18.95" customHeight="1" x14ac:dyDescent="0.2">
      <c r="A9" s="232" t="s">
        <v>162</v>
      </c>
      <c r="B9" s="99">
        <v>10.1</v>
      </c>
      <c r="C9" s="100">
        <v>7.6</v>
      </c>
      <c r="D9" s="99">
        <v>14.8</v>
      </c>
      <c r="E9" s="100">
        <v>11.3</v>
      </c>
      <c r="F9" s="99">
        <v>12.1</v>
      </c>
      <c r="G9" s="99">
        <v>13.8</v>
      </c>
      <c r="H9" s="100">
        <v>12.2</v>
      </c>
      <c r="I9" s="99">
        <v>14.7</v>
      </c>
      <c r="J9" s="99">
        <v>9.6</v>
      </c>
      <c r="K9" s="99">
        <v>11.7</v>
      </c>
      <c r="L9" s="99">
        <v>13.2</v>
      </c>
      <c r="M9" s="99">
        <v>10.199999999999999</v>
      </c>
      <c r="N9" s="99">
        <v>10.4</v>
      </c>
    </row>
    <row r="10" spans="1:15" ht="18.95" customHeight="1" x14ac:dyDescent="0.2">
      <c r="A10" s="233" t="s">
        <v>163</v>
      </c>
      <c r="B10" s="179">
        <v>3</v>
      </c>
      <c r="C10" s="179">
        <v>3</v>
      </c>
      <c r="D10" s="179">
        <v>2.8827586206896552</v>
      </c>
      <c r="E10" s="179">
        <v>3.4402173913043481</v>
      </c>
      <c r="F10" s="179">
        <v>2.3015267175572527</v>
      </c>
      <c r="G10" s="179">
        <v>1.8350515463917527</v>
      </c>
      <c r="H10" s="179">
        <v>2.1845493562231755</v>
      </c>
      <c r="I10" s="179">
        <v>2.2943722943722946</v>
      </c>
      <c r="J10" s="179">
        <v>2.8055555555555562</v>
      </c>
      <c r="K10" s="179">
        <v>2.6808510638297873</v>
      </c>
      <c r="L10" s="179">
        <v>2.6356877323420074</v>
      </c>
      <c r="M10" s="179">
        <v>3.5560538116591922</v>
      </c>
      <c r="N10" s="179">
        <v>3.2081447963800902</v>
      </c>
    </row>
    <row r="11" spans="1:15" s="168" customFormat="1" ht="18.95" customHeight="1" x14ac:dyDescent="0.2">
      <c r="A11" s="256" t="s">
        <v>164</v>
      </c>
      <c r="B11" s="256"/>
      <c r="C11" s="256"/>
      <c r="D11" s="256"/>
      <c r="E11" s="256"/>
      <c r="F11" s="256"/>
      <c r="G11" s="256"/>
      <c r="H11" s="256"/>
      <c r="I11" s="256"/>
      <c r="J11" s="199"/>
      <c r="K11" s="115"/>
      <c r="L11" s="115"/>
      <c r="M11" s="115"/>
      <c r="N11" s="115"/>
      <c r="O11" s="167"/>
    </row>
    <row r="12" spans="1:15" ht="18.95" customHeight="1" x14ac:dyDescent="0.2">
      <c r="A12" s="232" t="s">
        <v>165</v>
      </c>
      <c r="B12" s="99">
        <v>15.7</v>
      </c>
      <c r="C12" s="100">
        <v>22.6</v>
      </c>
      <c r="D12" s="99">
        <v>16.5</v>
      </c>
      <c r="E12" s="100">
        <v>21.1</v>
      </c>
      <c r="F12" s="100">
        <v>27.2</v>
      </c>
      <c r="G12" s="99">
        <v>24.5</v>
      </c>
      <c r="H12" s="100">
        <v>21.2</v>
      </c>
      <c r="I12" s="99">
        <v>20.9</v>
      </c>
      <c r="J12" s="99">
        <v>28</v>
      </c>
      <c r="K12" s="99">
        <v>26.2</v>
      </c>
      <c r="L12" s="99">
        <v>21.2</v>
      </c>
      <c r="M12" s="99">
        <v>12.3</v>
      </c>
      <c r="N12" s="99">
        <v>15.6</v>
      </c>
    </row>
    <row r="13" spans="1:15" s="166" customFormat="1" ht="18.95" customHeight="1" x14ac:dyDescent="0.2">
      <c r="A13" s="232" t="s">
        <v>159</v>
      </c>
      <c r="B13" s="99">
        <v>8.6999999999999993</v>
      </c>
      <c r="C13" s="100">
        <v>10.199999999999999</v>
      </c>
      <c r="D13" s="99">
        <v>8</v>
      </c>
      <c r="E13" s="100">
        <v>13.8</v>
      </c>
      <c r="F13" s="100">
        <v>16.100000000000001</v>
      </c>
      <c r="G13" s="99">
        <v>14.9</v>
      </c>
      <c r="H13" s="100">
        <v>16.100000000000001</v>
      </c>
      <c r="I13" s="99">
        <v>14.1</v>
      </c>
      <c r="J13" s="99">
        <v>13.5</v>
      </c>
      <c r="K13" s="99">
        <v>13.8</v>
      </c>
      <c r="L13" s="99">
        <v>13.2</v>
      </c>
      <c r="M13" s="99">
        <v>11.9</v>
      </c>
      <c r="N13" s="99">
        <v>16.899999999999999</v>
      </c>
      <c r="O13" s="165"/>
    </row>
    <row r="14" spans="1:15" s="166" customFormat="1" ht="18.95" customHeight="1" x14ac:dyDescent="0.2">
      <c r="A14" s="232" t="s">
        <v>160</v>
      </c>
      <c r="B14" s="99">
        <v>6.9</v>
      </c>
      <c r="C14" s="100">
        <v>20.5</v>
      </c>
      <c r="D14" s="99">
        <v>28.3</v>
      </c>
      <c r="E14" s="100">
        <v>21.2</v>
      </c>
      <c r="F14" s="99">
        <v>22</v>
      </c>
      <c r="G14" s="99">
        <v>24.1</v>
      </c>
      <c r="H14" s="100">
        <v>23.9</v>
      </c>
      <c r="I14" s="99">
        <v>24.3</v>
      </c>
      <c r="J14" s="99">
        <v>23.8</v>
      </c>
      <c r="K14" s="99">
        <v>22.3</v>
      </c>
      <c r="L14" s="99">
        <v>22</v>
      </c>
      <c r="M14" s="99">
        <v>24.2</v>
      </c>
      <c r="N14" s="99">
        <v>24.1</v>
      </c>
      <c r="O14" s="165"/>
    </row>
    <row r="15" spans="1:15" s="166" customFormat="1" ht="18.95" customHeight="1" x14ac:dyDescent="0.2">
      <c r="A15" s="232" t="s">
        <v>161</v>
      </c>
      <c r="B15" s="99">
        <v>54.8</v>
      </c>
      <c r="C15" s="100">
        <v>34.6</v>
      </c>
      <c r="D15" s="99">
        <v>32.6</v>
      </c>
      <c r="E15" s="100">
        <v>28.1</v>
      </c>
      <c r="F15" s="100">
        <v>21.4</v>
      </c>
      <c r="G15" s="99">
        <v>21.9</v>
      </c>
      <c r="H15" s="100">
        <v>26.2</v>
      </c>
      <c r="I15" s="99">
        <v>26.2</v>
      </c>
      <c r="J15" s="99">
        <v>24.2</v>
      </c>
      <c r="K15" s="99">
        <v>26.5</v>
      </c>
      <c r="L15" s="99">
        <v>30.2</v>
      </c>
      <c r="M15" s="99">
        <v>41.4</v>
      </c>
      <c r="N15" s="99">
        <v>29.7</v>
      </c>
      <c r="O15" s="165"/>
    </row>
    <row r="16" spans="1:15" ht="18.95" customHeight="1" x14ac:dyDescent="0.2">
      <c r="A16" s="232" t="s">
        <v>162</v>
      </c>
      <c r="B16" s="99">
        <v>13.6</v>
      </c>
      <c r="C16" s="100">
        <v>12.1</v>
      </c>
      <c r="D16" s="99">
        <v>14.6</v>
      </c>
      <c r="E16" s="100">
        <v>12.2</v>
      </c>
      <c r="F16" s="100">
        <v>11.8</v>
      </c>
      <c r="G16" s="99">
        <v>14.5</v>
      </c>
      <c r="H16" s="100">
        <v>12.6</v>
      </c>
      <c r="I16" s="99">
        <v>14.5</v>
      </c>
      <c r="J16" s="99">
        <v>10.5</v>
      </c>
      <c r="K16" s="99">
        <v>11.3</v>
      </c>
      <c r="L16" s="99">
        <v>13.4</v>
      </c>
      <c r="M16" s="99">
        <v>10.3</v>
      </c>
      <c r="N16" s="99">
        <v>13.6</v>
      </c>
    </row>
    <row r="17" spans="1:15" ht="18.95" customHeight="1" x14ac:dyDescent="0.2">
      <c r="A17" s="232" t="s">
        <v>163</v>
      </c>
      <c r="B17" s="99">
        <v>3</v>
      </c>
      <c r="C17" s="99">
        <v>2.087804878048781</v>
      </c>
      <c r="D17" s="99">
        <v>2.2862190812720851</v>
      </c>
      <c r="E17" s="99">
        <v>1.8490566037735841</v>
      </c>
      <c r="F17" s="99">
        <v>1.0727272727272732</v>
      </c>
      <c r="G17" s="99">
        <v>1.2780082987551868</v>
      </c>
      <c r="H17" s="99">
        <v>1.5355648535564859</v>
      </c>
      <c r="I17" s="99">
        <v>1.6378600823045268</v>
      </c>
      <c r="J17" s="99">
        <v>1.2731092436974789</v>
      </c>
      <c r="K17" s="99">
        <v>1.3901345291479823</v>
      </c>
      <c r="L17" s="99">
        <v>1.8090909090909091</v>
      </c>
      <c r="M17" s="99">
        <v>2.7066115702479339</v>
      </c>
      <c r="N17" s="99">
        <v>1.8879668049792533</v>
      </c>
    </row>
    <row r="18" spans="1:15" s="168" customFormat="1" ht="18.95" customHeight="1" x14ac:dyDescent="0.2">
      <c r="A18" s="261" t="s">
        <v>166</v>
      </c>
      <c r="B18" s="261"/>
      <c r="C18" s="261"/>
      <c r="D18" s="261"/>
      <c r="E18" s="261"/>
      <c r="F18" s="261"/>
      <c r="G18" s="261"/>
      <c r="H18" s="261"/>
      <c r="I18" s="261"/>
      <c r="J18" s="200"/>
      <c r="K18" s="184"/>
      <c r="L18" s="184"/>
      <c r="M18" s="184"/>
      <c r="N18" s="184"/>
      <c r="O18" s="167"/>
    </row>
    <row r="19" spans="1:15" ht="18.95" customHeight="1" x14ac:dyDescent="0.2">
      <c r="A19" s="232" t="s">
        <v>167</v>
      </c>
      <c r="B19" s="99">
        <v>8</v>
      </c>
      <c r="C19" s="99">
        <v>9.6999999999999993</v>
      </c>
      <c r="D19" s="99">
        <v>7.9</v>
      </c>
      <c r="E19" s="99">
        <v>8.8000000000000007</v>
      </c>
      <c r="F19" s="99">
        <v>10.8</v>
      </c>
      <c r="G19" s="99">
        <v>10.3</v>
      </c>
      <c r="H19" s="99">
        <v>15</v>
      </c>
      <c r="I19" s="99">
        <v>16.899999999999999</v>
      </c>
      <c r="J19" s="99">
        <v>14.7</v>
      </c>
      <c r="K19" s="99">
        <v>10.4</v>
      </c>
      <c r="L19" s="99">
        <v>9</v>
      </c>
      <c r="M19" s="99">
        <v>9.9</v>
      </c>
      <c r="N19" s="99">
        <v>10</v>
      </c>
    </row>
    <row r="20" spans="1:15" ht="18.95" customHeight="1" x14ac:dyDescent="0.2">
      <c r="A20" s="232" t="s">
        <v>168</v>
      </c>
      <c r="B20" s="99">
        <v>14</v>
      </c>
      <c r="C20" s="99">
        <v>13</v>
      </c>
      <c r="D20" s="99">
        <v>21.5</v>
      </c>
      <c r="E20" s="99">
        <v>18.100000000000001</v>
      </c>
      <c r="F20" s="99">
        <v>21.8</v>
      </c>
      <c r="G20" s="99">
        <v>22.5</v>
      </c>
      <c r="H20" s="99">
        <v>23.7</v>
      </c>
      <c r="I20" s="99">
        <v>23</v>
      </c>
      <c r="J20" s="99">
        <v>21.7</v>
      </c>
      <c r="K20" s="99">
        <v>24.3</v>
      </c>
      <c r="L20" s="99">
        <v>26.6</v>
      </c>
      <c r="M20" s="99">
        <v>26.2</v>
      </c>
      <c r="N20" s="99">
        <v>22.7</v>
      </c>
    </row>
    <row r="21" spans="1:15" ht="18.95" customHeight="1" x14ac:dyDescent="0.2">
      <c r="A21" s="232" t="s">
        <v>169</v>
      </c>
      <c r="B21" s="99">
        <v>65.099999999999994</v>
      </c>
      <c r="C21" s="99">
        <v>65.400000000000006</v>
      </c>
      <c r="D21" s="99">
        <v>55.2</v>
      </c>
      <c r="E21" s="99">
        <v>58.4</v>
      </c>
      <c r="F21" s="99">
        <v>53.4</v>
      </c>
      <c r="G21" s="99">
        <v>51.1</v>
      </c>
      <c r="H21" s="99">
        <v>43.5</v>
      </c>
      <c r="I21" s="99">
        <v>46</v>
      </c>
      <c r="J21" s="99">
        <v>47.1</v>
      </c>
      <c r="K21" s="99">
        <v>49.5</v>
      </c>
      <c r="L21" s="99">
        <v>49.6</v>
      </c>
      <c r="M21" s="99">
        <v>46</v>
      </c>
      <c r="N21" s="99">
        <v>50.3</v>
      </c>
    </row>
    <row r="22" spans="1:15" s="166" customFormat="1" ht="18.95" customHeight="1" x14ac:dyDescent="0.2">
      <c r="A22" s="233" t="s">
        <v>170</v>
      </c>
      <c r="B22" s="182">
        <v>12.5</v>
      </c>
      <c r="C22" s="182">
        <v>11.9</v>
      </c>
      <c r="D22" s="182">
        <v>15.3</v>
      </c>
      <c r="E22" s="182">
        <v>14.7</v>
      </c>
      <c r="F22" s="182">
        <v>14.1</v>
      </c>
      <c r="G22" s="182">
        <v>16.100000000000001</v>
      </c>
      <c r="H22" s="182">
        <v>17.8</v>
      </c>
      <c r="I22" s="182">
        <v>14.1</v>
      </c>
      <c r="J22" s="182">
        <v>16.399999999999999</v>
      </c>
      <c r="K22" s="179">
        <v>15.9</v>
      </c>
      <c r="L22" s="179">
        <v>14.7</v>
      </c>
      <c r="M22" s="179">
        <v>17.899999999999999</v>
      </c>
      <c r="N22" s="179">
        <v>16.899999999999999</v>
      </c>
      <c r="O22" s="165"/>
    </row>
    <row r="23" spans="1:15" s="168" customFormat="1" ht="18.95" customHeight="1" x14ac:dyDescent="0.2">
      <c r="A23" s="256" t="s">
        <v>171</v>
      </c>
      <c r="B23" s="256"/>
      <c r="C23" s="256"/>
      <c r="D23" s="256"/>
      <c r="E23" s="256"/>
      <c r="F23" s="256"/>
      <c r="G23" s="256"/>
      <c r="H23" s="256"/>
      <c r="I23" s="256"/>
      <c r="J23" s="201"/>
      <c r="K23" s="99"/>
      <c r="L23" s="99"/>
      <c r="M23" s="99"/>
      <c r="N23" s="99"/>
      <c r="O23" s="167"/>
    </row>
    <row r="24" spans="1:15" ht="18.95" customHeight="1" x14ac:dyDescent="0.2">
      <c r="A24" s="232" t="s">
        <v>172</v>
      </c>
      <c r="B24" s="99">
        <v>45.7</v>
      </c>
      <c r="C24" s="99">
        <v>45.8</v>
      </c>
      <c r="D24" s="99">
        <v>45.3</v>
      </c>
      <c r="E24" s="99">
        <v>46.2</v>
      </c>
      <c r="F24" s="99">
        <v>44.7</v>
      </c>
      <c r="G24" s="99">
        <v>40</v>
      </c>
      <c r="H24" s="99">
        <v>38.299999999999997</v>
      </c>
      <c r="I24" s="99">
        <v>42.9</v>
      </c>
      <c r="J24" s="99">
        <v>48.2</v>
      </c>
      <c r="K24" s="99">
        <v>43.2</v>
      </c>
      <c r="L24" s="99">
        <v>46.5</v>
      </c>
      <c r="M24" s="99">
        <v>40.200000000000003</v>
      </c>
      <c r="N24" s="99">
        <v>45.6</v>
      </c>
    </row>
    <row r="25" spans="1:15" ht="18.95" customHeight="1" x14ac:dyDescent="0.2">
      <c r="A25" s="232" t="s">
        <v>173</v>
      </c>
      <c r="B25" s="99">
        <v>20.5</v>
      </c>
      <c r="C25" s="99">
        <v>17.7</v>
      </c>
      <c r="D25" s="99">
        <v>21.4</v>
      </c>
      <c r="E25" s="99">
        <v>14.7</v>
      </c>
      <c r="F25" s="99">
        <v>14.8</v>
      </c>
      <c r="G25" s="99">
        <v>17.899999999999999</v>
      </c>
      <c r="H25" s="99">
        <v>22.7</v>
      </c>
      <c r="I25" s="99">
        <v>19.399999999999999</v>
      </c>
      <c r="J25" s="99">
        <v>16.8</v>
      </c>
      <c r="K25" s="99">
        <v>13.3</v>
      </c>
      <c r="L25" s="99">
        <v>17</v>
      </c>
      <c r="M25" s="99">
        <v>18.899999999999999</v>
      </c>
      <c r="N25" s="99">
        <v>16.100000000000001</v>
      </c>
    </row>
    <row r="26" spans="1:15" ht="18.95" customHeight="1" x14ac:dyDescent="0.2">
      <c r="A26" s="232" t="s">
        <v>174</v>
      </c>
      <c r="B26" s="99">
        <v>13.9</v>
      </c>
      <c r="C26" s="99">
        <v>16.2</v>
      </c>
      <c r="D26" s="99">
        <v>12.6</v>
      </c>
      <c r="E26" s="99">
        <v>18.2</v>
      </c>
      <c r="F26" s="99">
        <v>20.2</v>
      </c>
      <c r="G26" s="99">
        <v>17.2</v>
      </c>
      <c r="H26" s="99">
        <v>17</v>
      </c>
      <c r="I26" s="99">
        <v>18.7</v>
      </c>
      <c r="J26" s="99">
        <v>17.2</v>
      </c>
      <c r="K26" s="99">
        <v>21.6</v>
      </c>
      <c r="L26" s="99">
        <v>19.899999999999999</v>
      </c>
      <c r="M26" s="99">
        <v>20.8</v>
      </c>
      <c r="N26" s="99">
        <v>17.7</v>
      </c>
    </row>
    <row r="27" spans="1:15" ht="18.95" customHeight="1" x14ac:dyDescent="0.2">
      <c r="A27" s="232" t="s">
        <v>162</v>
      </c>
      <c r="B27" s="108">
        <v>19.2</v>
      </c>
      <c r="C27" s="108">
        <v>20</v>
      </c>
      <c r="D27" s="108">
        <v>20.7</v>
      </c>
      <c r="E27" s="108">
        <v>20.9</v>
      </c>
      <c r="F27" s="108">
        <v>20.100000000000001</v>
      </c>
      <c r="G27" s="108">
        <v>24.9</v>
      </c>
      <c r="H27" s="108">
        <v>21.9</v>
      </c>
      <c r="I27" s="108">
        <v>18.899999999999999</v>
      </c>
      <c r="J27" s="108">
        <v>17.8</v>
      </c>
      <c r="K27" s="99">
        <v>21.8</v>
      </c>
      <c r="L27" s="99">
        <v>16.600000000000001</v>
      </c>
      <c r="M27" s="99">
        <v>18.100000000000001</v>
      </c>
      <c r="N27" s="99">
        <v>19.399999999999999</v>
      </c>
    </row>
    <row r="28" spans="1:15" s="168" customFormat="1" ht="18.95" customHeight="1" x14ac:dyDescent="0.2">
      <c r="A28" s="261" t="s">
        <v>175</v>
      </c>
      <c r="B28" s="261"/>
      <c r="C28" s="261"/>
      <c r="D28" s="261"/>
      <c r="E28" s="261"/>
      <c r="F28" s="261"/>
      <c r="G28" s="261"/>
      <c r="H28" s="261"/>
      <c r="I28" s="261"/>
      <c r="J28" s="200"/>
      <c r="K28" s="178"/>
      <c r="L28" s="178"/>
      <c r="M28" s="178"/>
      <c r="N28" s="178"/>
      <c r="O28" s="167"/>
    </row>
    <row r="29" spans="1:15" ht="18.95" customHeight="1" x14ac:dyDescent="0.2">
      <c r="A29" s="232" t="s">
        <v>176</v>
      </c>
      <c r="B29" s="102">
        <v>36.200000000000003</v>
      </c>
      <c r="C29" s="100">
        <v>34.299999999999997</v>
      </c>
      <c r="D29" s="100">
        <v>29.4</v>
      </c>
      <c r="E29" s="99">
        <v>33</v>
      </c>
      <c r="F29" s="99">
        <v>25.6</v>
      </c>
      <c r="G29" s="102">
        <v>31.1</v>
      </c>
      <c r="H29" s="100">
        <v>27.6</v>
      </c>
      <c r="I29" s="100">
        <v>27.5</v>
      </c>
      <c r="J29" s="100">
        <v>24.1</v>
      </c>
      <c r="K29" s="99">
        <v>27.6</v>
      </c>
      <c r="L29" s="99">
        <v>29.8</v>
      </c>
      <c r="M29" s="99">
        <v>23.9</v>
      </c>
      <c r="N29" s="99">
        <v>27.3</v>
      </c>
    </row>
    <row r="30" spans="1:15" ht="18.95" customHeight="1" x14ac:dyDescent="0.2">
      <c r="A30" s="232" t="s">
        <v>177</v>
      </c>
      <c r="B30" s="102">
        <v>24</v>
      </c>
      <c r="C30" s="100">
        <v>25.5</v>
      </c>
      <c r="D30" s="100">
        <v>28.5</v>
      </c>
      <c r="E30" s="100">
        <v>22.1</v>
      </c>
      <c r="F30" s="99">
        <v>27.2</v>
      </c>
      <c r="G30" s="102">
        <v>18.8</v>
      </c>
      <c r="H30" s="100">
        <v>21.9</v>
      </c>
      <c r="I30" s="100">
        <v>24.3</v>
      </c>
      <c r="J30" s="100">
        <v>26.6</v>
      </c>
      <c r="K30" s="99">
        <v>26.2</v>
      </c>
      <c r="L30" s="99">
        <v>28</v>
      </c>
      <c r="M30" s="99">
        <v>23.2</v>
      </c>
      <c r="N30" s="99">
        <v>25</v>
      </c>
    </row>
    <row r="31" spans="1:15" ht="18.95" customHeight="1" x14ac:dyDescent="0.2">
      <c r="A31" s="232" t="s">
        <v>178</v>
      </c>
      <c r="B31" s="102">
        <v>10.199999999999999</v>
      </c>
      <c r="C31" s="100">
        <v>13.5</v>
      </c>
      <c r="D31" s="100">
        <v>14.3</v>
      </c>
      <c r="E31" s="100">
        <v>14.8</v>
      </c>
      <c r="F31" s="99">
        <v>14.3</v>
      </c>
      <c r="G31" s="102">
        <v>13.6</v>
      </c>
      <c r="H31" s="100">
        <v>13.1</v>
      </c>
      <c r="I31" s="100">
        <v>14.9</v>
      </c>
      <c r="J31" s="100">
        <v>12.4</v>
      </c>
      <c r="K31" s="99">
        <v>15.3</v>
      </c>
      <c r="L31" s="99">
        <v>16.399999999999999</v>
      </c>
      <c r="M31" s="99">
        <v>19.3</v>
      </c>
      <c r="N31" s="99">
        <v>17</v>
      </c>
    </row>
    <row r="32" spans="1:15" ht="18.95" customHeight="1" x14ac:dyDescent="0.2">
      <c r="A32" s="232" t="s">
        <v>179</v>
      </c>
      <c r="B32" s="102">
        <v>6</v>
      </c>
      <c r="C32" s="100">
        <v>6.1</v>
      </c>
      <c r="D32" s="100">
        <v>5.4</v>
      </c>
      <c r="E32" s="99">
        <v>11</v>
      </c>
      <c r="F32" s="99">
        <v>10.4</v>
      </c>
      <c r="G32" s="102">
        <v>9.6</v>
      </c>
      <c r="H32" s="100">
        <v>10.3</v>
      </c>
      <c r="I32" s="100">
        <v>8.8000000000000007</v>
      </c>
      <c r="J32" s="100">
        <v>11.5</v>
      </c>
      <c r="K32" s="99">
        <v>9.1999999999999993</v>
      </c>
      <c r="L32" s="99">
        <v>7</v>
      </c>
      <c r="M32" s="99">
        <v>8.9</v>
      </c>
      <c r="N32" s="99">
        <v>8.5</v>
      </c>
    </row>
    <row r="33" spans="1:15" ht="18.95" customHeight="1" x14ac:dyDescent="0.2">
      <c r="A33" s="232" t="s">
        <v>180</v>
      </c>
      <c r="B33" s="102">
        <v>6.1</v>
      </c>
      <c r="C33" s="99">
        <v>3</v>
      </c>
      <c r="D33" s="100">
        <v>4.5999999999999996</v>
      </c>
      <c r="E33" s="100">
        <v>2.9</v>
      </c>
      <c r="F33" s="99">
        <v>6.5</v>
      </c>
      <c r="G33" s="102">
        <v>6.6</v>
      </c>
      <c r="H33" s="99">
        <v>6.9</v>
      </c>
      <c r="I33" s="100">
        <v>5.6</v>
      </c>
      <c r="J33" s="100">
        <v>8.8000000000000007</v>
      </c>
      <c r="K33" s="99">
        <v>4.7</v>
      </c>
      <c r="L33" s="99">
        <v>4.5999999999999996</v>
      </c>
      <c r="M33" s="99">
        <v>5.7</v>
      </c>
      <c r="N33" s="99">
        <v>4.5</v>
      </c>
    </row>
    <row r="34" spans="1:15" ht="18.95" customHeight="1" x14ac:dyDescent="0.2">
      <c r="A34" s="232" t="s">
        <v>162</v>
      </c>
      <c r="B34" s="99">
        <v>17.100000000000001</v>
      </c>
      <c r="C34" s="99">
        <v>17.5</v>
      </c>
      <c r="D34" s="99">
        <v>17.7</v>
      </c>
      <c r="E34" s="99">
        <v>16.100000000000001</v>
      </c>
      <c r="F34" s="99">
        <v>16</v>
      </c>
      <c r="G34" s="99">
        <v>20.3</v>
      </c>
      <c r="H34" s="99">
        <v>20.2</v>
      </c>
      <c r="I34" s="99">
        <v>19</v>
      </c>
      <c r="J34" s="99">
        <v>16.600000000000001</v>
      </c>
      <c r="K34" s="99">
        <v>16.899999999999999</v>
      </c>
      <c r="L34" s="99">
        <v>14.3</v>
      </c>
      <c r="M34" s="99">
        <v>19</v>
      </c>
      <c r="N34" s="99">
        <v>17.7</v>
      </c>
    </row>
    <row r="35" spans="1:15" ht="18.95" customHeight="1" x14ac:dyDescent="0.2">
      <c r="A35" s="232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</row>
    <row r="36" spans="1:15" s="166" customFormat="1" ht="18.95" customHeight="1" x14ac:dyDescent="0.2">
      <c r="A36" s="232" t="s">
        <v>181</v>
      </c>
      <c r="B36" s="102">
        <v>60.2</v>
      </c>
      <c r="C36" s="99">
        <v>59.8</v>
      </c>
      <c r="D36" s="99">
        <v>57.9</v>
      </c>
      <c r="E36" s="99">
        <v>55.1</v>
      </c>
      <c r="F36" s="99">
        <v>52.8</v>
      </c>
      <c r="G36" s="102">
        <v>49.900000000000006</v>
      </c>
      <c r="H36" s="99">
        <v>49.5</v>
      </c>
      <c r="I36" s="99">
        <v>51.8</v>
      </c>
      <c r="J36" s="99">
        <v>50.7</v>
      </c>
      <c r="K36" s="99">
        <v>53.8</v>
      </c>
      <c r="L36" s="99">
        <v>57.8</v>
      </c>
      <c r="M36" s="99">
        <v>47.099999999999994</v>
      </c>
      <c r="N36" s="99">
        <v>52.3</v>
      </c>
      <c r="O36" s="165"/>
    </row>
    <row r="37" spans="1:15" s="166" customFormat="1" ht="18.95" customHeight="1" x14ac:dyDescent="0.2">
      <c r="A37" s="232" t="s">
        <v>182</v>
      </c>
      <c r="B37" s="102">
        <v>12.1</v>
      </c>
      <c r="C37" s="99">
        <v>9.1</v>
      </c>
      <c r="D37" s="99">
        <v>10</v>
      </c>
      <c r="E37" s="99">
        <v>13.9</v>
      </c>
      <c r="F37" s="99">
        <v>16.899999999999999</v>
      </c>
      <c r="G37" s="102">
        <v>16.2</v>
      </c>
      <c r="H37" s="99">
        <v>17.200000000000003</v>
      </c>
      <c r="I37" s="99">
        <v>14.4</v>
      </c>
      <c r="J37" s="99">
        <v>20.3</v>
      </c>
      <c r="K37" s="99">
        <v>13.899999999999999</v>
      </c>
      <c r="L37" s="99">
        <v>11.6</v>
      </c>
      <c r="M37" s="99">
        <v>14.600000000000001</v>
      </c>
      <c r="N37" s="99">
        <v>13</v>
      </c>
      <c r="O37" s="165"/>
    </row>
    <row r="38" spans="1:15" s="166" customFormat="1" ht="18.95" customHeight="1" x14ac:dyDescent="0.2">
      <c r="A38" s="233" t="s">
        <v>183</v>
      </c>
      <c r="B38" s="186">
        <v>48.1</v>
      </c>
      <c r="C38" s="179">
        <v>50.699999999999996</v>
      </c>
      <c r="D38" s="179">
        <v>47.9</v>
      </c>
      <c r="E38" s="179">
        <v>41.2</v>
      </c>
      <c r="F38" s="179">
        <v>35.9</v>
      </c>
      <c r="G38" s="186">
        <v>33.700000000000003</v>
      </c>
      <c r="H38" s="179">
        <v>32.299999999999997</v>
      </c>
      <c r="I38" s="179">
        <v>37.4</v>
      </c>
      <c r="J38" s="179">
        <v>30.400000000000002</v>
      </c>
      <c r="K38" s="179">
        <v>39.9</v>
      </c>
      <c r="L38" s="179">
        <v>46.199999999999996</v>
      </c>
      <c r="M38" s="179">
        <v>32.499999999999993</v>
      </c>
      <c r="N38" s="179">
        <v>39.299999999999997</v>
      </c>
      <c r="O38" s="165"/>
    </row>
    <row r="39" spans="1:15" s="170" customFormat="1" ht="18.95" customHeight="1" x14ac:dyDescent="0.2">
      <c r="A39" s="256" t="s">
        <v>184</v>
      </c>
      <c r="B39" s="256"/>
      <c r="C39" s="256"/>
      <c r="D39" s="256"/>
      <c r="E39" s="256"/>
      <c r="F39" s="202"/>
      <c r="G39" s="202"/>
      <c r="H39" s="203"/>
      <c r="I39" s="203"/>
      <c r="J39" s="203"/>
      <c r="K39" s="99"/>
      <c r="L39" s="99"/>
      <c r="M39" s="99"/>
      <c r="N39" s="99"/>
      <c r="O39" s="169"/>
    </row>
    <row r="40" spans="1:15" ht="18.95" customHeight="1" x14ac:dyDescent="0.2">
      <c r="A40" s="232" t="s">
        <v>185</v>
      </c>
      <c r="B40" s="99">
        <v>15</v>
      </c>
      <c r="C40" s="100">
        <v>13.8</v>
      </c>
      <c r="D40" s="99">
        <v>16</v>
      </c>
      <c r="E40" s="99">
        <v>14.1</v>
      </c>
      <c r="F40" s="99">
        <v>15</v>
      </c>
      <c r="G40" s="100">
        <v>16.399999999999999</v>
      </c>
      <c r="H40" s="99">
        <v>16</v>
      </c>
      <c r="I40" s="99">
        <v>18.5</v>
      </c>
      <c r="J40" s="99">
        <v>14.8</v>
      </c>
      <c r="K40" s="99">
        <v>15.5</v>
      </c>
      <c r="L40" s="99">
        <v>17.899999999999999</v>
      </c>
      <c r="M40" s="99">
        <v>17.399999999999999</v>
      </c>
      <c r="N40" s="99">
        <v>14.8</v>
      </c>
    </row>
    <row r="41" spans="1:15" ht="18.95" customHeight="1" x14ac:dyDescent="0.2">
      <c r="A41" s="232" t="s">
        <v>186</v>
      </c>
      <c r="B41" s="100">
        <v>23.8</v>
      </c>
      <c r="C41" s="100">
        <v>22.2</v>
      </c>
      <c r="D41" s="99">
        <v>23.3</v>
      </c>
      <c r="E41" s="99">
        <v>24.3</v>
      </c>
      <c r="F41" s="99">
        <v>26.3</v>
      </c>
      <c r="G41" s="100">
        <v>22.6</v>
      </c>
      <c r="H41" s="100">
        <v>25.3</v>
      </c>
      <c r="I41" s="99">
        <v>27.9</v>
      </c>
      <c r="J41" s="99">
        <v>29.8</v>
      </c>
      <c r="K41" s="99">
        <v>21.6</v>
      </c>
      <c r="L41" s="99">
        <v>25.1</v>
      </c>
      <c r="M41" s="99">
        <v>27.9</v>
      </c>
      <c r="N41" s="99">
        <v>25.3</v>
      </c>
    </row>
    <row r="42" spans="1:15" ht="18.95" customHeight="1" x14ac:dyDescent="0.2">
      <c r="A42" s="232" t="s">
        <v>187</v>
      </c>
      <c r="B42" s="99">
        <v>15</v>
      </c>
      <c r="C42" s="99">
        <v>16</v>
      </c>
      <c r="D42" s="99">
        <v>17.100000000000001</v>
      </c>
      <c r="E42" s="99">
        <v>19</v>
      </c>
      <c r="F42" s="99">
        <v>16</v>
      </c>
      <c r="G42" s="99">
        <v>14.6</v>
      </c>
      <c r="H42" s="99">
        <v>16.5</v>
      </c>
      <c r="I42" s="99">
        <v>14.4</v>
      </c>
      <c r="J42" s="99">
        <v>13.1</v>
      </c>
      <c r="K42" s="99">
        <v>19.3</v>
      </c>
      <c r="L42" s="99">
        <v>17.399999999999999</v>
      </c>
      <c r="M42" s="99">
        <v>17.5</v>
      </c>
      <c r="N42" s="99">
        <v>19.8</v>
      </c>
    </row>
    <row r="43" spans="1:15" ht="18.95" customHeight="1" x14ac:dyDescent="0.2">
      <c r="A43" s="232" t="s">
        <v>188</v>
      </c>
      <c r="B43" s="100">
        <v>21.2</v>
      </c>
      <c r="C43" s="100">
        <v>24.8</v>
      </c>
      <c r="D43" s="99">
        <v>18.100000000000001</v>
      </c>
      <c r="E43" s="99">
        <v>18.899999999999999</v>
      </c>
      <c r="F43" s="99">
        <v>18.5</v>
      </c>
      <c r="G43" s="100">
        <v>17.399999999999999</v>
      </c>
      <c r="H43" s="100">
        <v>15.8</v>
      </c>
      <c r="I43" s="99">
        <v>14.2</v>
      </c>
      <c r="J43" s="99">
        <v>20</v>
      </c>
      <c r="K43" s="99">
        <v>17.7</v>
      </c>
      <c r="L43" s="99">
        <v>18</v>
      </c>
      <c r="M43" s="99">
        <v>14.8</v>
      </c>
      <c r="N43" s="99">
        <v>16.8</v>
      </c>
    </row>
    <row r="44" spans="1:15" ht="18.95" customHeight="1" x14ac:dyDescent="0.2">
      <c r="A44" s="232" t="s">
        <v>189</v>
      </c>
      <c r="B44" s="100">
        <v>10.8</v>
      </c>
      <c r="C44" s="100">
        <v>9.1999999999999993</v>
      </c>
      <c r="D44" s="99">
        <v>9.8000000000000007</v>
      </c>
      <c r="E44" s="99">
        <v>8</v>
      </c>
      <c r="F44" s="99">
        <v>9.6999999999999993</v>
      </c>
      <c r="G44" s="100">
        <v>10.8</v>
      </c>
      <c r="H44" s="100">
        <v>10.7</v>
      </c>
      <c r="I44" s="99">
        <v>10.199999999999999</v>
      </c>
      <c r="J44" s="99">
        <v>7.6</v>
      </c>
      <c r="K44" s="99">
        <v>12</v>
      </c>
      <c r="L44" s="99">
        <v>9.9</v>
      </c>
      <c r="M44" s="99">
        <v>7.1</v>
      </c>
      <c r="N44" s="99">
        <v>8.8000000000000007</v>
      </c>
    </row>
    <row r="45" spans="1:15" ht="18.95" customHeight="1" x14ac:dyDescent="0.2">
      <c r="A45" s="232" t="s">
        <v>162</v>
      </c>
      <c r="B45" s="100">
        <v>13.8</v>
      </c>
      <c r="C45" s="100">
        <v>13.8</v>
      </c>
      <c r="D45" s="99">
        <v>15.7</v>
      </c>
      <c r="E45" s="99">
        <v>15.7</v>
      </c>
      <c r="F45" s="99">
        <v>14.6</v>
      </c>
      <c r="G45" s="100">
        <v>18.3</v>
      </c>
      <c r="H45" s="100">
        <v>15.6</v>
      </c>
      <c r="I45" s="99">
        <v>14.7</v>
      </c>
      <c r="J45" s="99">
        <v>14.7</v>
      </c>
      <c r="K45" s="99">
        <v>13.8</v>
      </c>
      <c r="L45" s="99">
        <v>11.6</v>
      </c>
      <c r="M45" s="99">
        <v>15.4</v>
      </c>
      <c r="N45" s="99">
        <v>14.5</v>
      </c>
    </row>
    <row r="46" spans="1:15" ht="18.95" customHeight="1" x14ac:dyDescent="0.2">
      <c r="A46" s="232"/>
      <c r="B46" s="100"/>
      <c r="C46" s="100"/>
      <c r="D46" s="99"/>
      <c r="E46" s="99"/>
      <c r="F46" s="99"/>
      <c r="G46" s="100"/>
      <c r="H46" s="100"/>
      <c r="I46" s="99"/>
      <c r="J46" s="99"/>
      <c r="K46" s="99"/>
      <c r="L46" s="99"/>
      <c r="M46" s="99"/>
      <c r="N46" s="99"/>
    </row>
    <row r="47" spans="1:15" ht="18.95" customHeight="1" x14ac:dyDescent="0.2">
      <c r="A47" s="232" t="s">
        <v>181</v>
      </c>
      <c r="B47" s="103">
        <v>38.799999999999997</v>
      </c>
      <c r="C47" s="103">
        <v>36</v>
      </c>
      <c r="D47" s="103">
        <v>39.299999999999997</v>
      </c>
      <c r="E47" s="103">
        <v>38.4</v>
      </c>
      <c r="F47" s="103">
        <v>41.3</v>
      </c>
      <c r="G47" s="103">
        <v>39</v>
      </c>
      <c r="H47" s="103">
        <v>41.3</v>
      </c>
      <c r="I47" s="103">
        <v>46.4</v>
      </c>
      <c r="J47" s="103">
        <v>44.6</v>
      </c>
      <c r="K47" s="99">
        <v>37.1</v>
      </c>
      <c r="L47" s="99">
        <v>43</v>
      </c>
      <c r="M47" s="99">
        <v>45.3</v>
      </c>
      <c r="N47" s="99">
        <v>40.1</v>
      </c>
    </row>
    <row r="48" spans="1:15" ht="18.95" customHeight="1" x14ac:dyDescent="0.2">
      <c r="A48" s="232" t="s">
        <v>182</v>
      </c>
      <c r="B48" s="99">
        <v>32</v>
      </c>
      <c r="C48" s="99">
        <v>34</v>
      </c>
      <c r="D48" s="99">
        <v>27.900000000000002</v>
      </c>
      <c r="E48" s="99">
        <v>26.9</v>
      </c>
      <c r="F48" s="99">
        <v>28.2</v>
      </c>
      <c r="G48" s="99">
        <v>28.2</v>
      </c>
      <c r="H48" s="99">
        <v>26.5</v>
      </c>
      <c r="I48" s="99">
        <v>24.4</v>
      </c>
      <c r="J48" s="99">
        <v>27.6</v>
      </c>
      <c r="K48" s="99">
        <v>29.7</v>
      </c>
      <c r="L48" s="99">
        <v>27.9</v>
      </c>
      <c r="M48" s="99">
        <v>21.9</v>
      </c>
      <c r="N48" s="99">
        <v>25.6</v>
      </c>
    </row>
    <row r="49" spans="1:15" ht="18.95" customHeight="1" x14ac:dyDescent="0.2">
      <c r="A49" s="232" t="s">
        <v>183</v>
      </c>
      <c r="B49" s="99">
        <v>6.7999999999999972</v>
      </c>
      <c r="C49" s="99">
        <v>2</v>
      </c>
      <c r="D49" s="99">
        <v>11.399999999999995</v>
      </c>
      <c r="E49" s="99">
        <v>11.5</v>
      </c>
      <c r="F49" s="99">
        <v>13.099999999999998</v>
      </c>
      <c r="G49" s="99">
        <v>10.8</v>
      </c>
      <c r="H49" s="99">
        <v>14.799999999999997</v>
      </c>
      <c r="I49" s="99">
        <v>22</v>
      </c>
      <c r="J49" s="99">
        <v>17</v>
      </c>
      <c r="K49" s="99">
        <v>7.4000000000000021</v>
      </c>
      <c r="L49" s="99">
        <v>15.100000000000001</v>
      </c>
      <c r="M49" s="99">
        <v>23.4</v>
      </c>
      <c r="N49" s="99">
        <v>14.5</v>
      </c>
    </row>
    <row r="50" spans="1:15" s="170" customFormat="1" ht="18.95" customHeight="1" x14ac:dyDescent="0.2">
      <c r="A50" s="261" t="s">
        <v>190</v>
      </c>
      <c r="B50" s="261"/>
      <c r="C50" s="261"/>
      <c r="D50" s="261"/>
      <c r="E50" s="261"/>
      <c r="F50" s="261"/>
      <c r="G50" s="261"/>
      <c r="H50" s="261"/>
      <c r="I50" s="261"/>
      <c r="J50" s="204"/>
      <c r="K50" s="184"/>
      <c r="L50" s="184"/>
      <c r="M50" s="184"/>
      <c r="N50" s="184"/>
      <c r="O50" s="169"/>
    </row>
    <row r="51" spans="1:15" s="170" customFormat="1" ht="18.95" customHeight="1" x14ac:dyDescent="0.2">
      <c r="A51" s="256" t="s">
        <v>191</v>
      </c>
      <c r="B51" s="256"/>
      <c r="C51" s="256"/>
      <c r="D51" s="256"/>
      <c r="E51" s="256"/>
      <c r="F51" s="256"/>
      <c r="G51" s="256"/>
      <c r="H51" s="256"/>
      <c r="I51" s="256"/>
      <c r="J51" s="205"/>
      <c r="K51" s="115"/>
      <c r="L51" s="115"/>
      <c r="M51" s="115"/>
      <c r="N51" s="115"/>
      <c r="O51" s="169"/>
    </row>
    <row r="52" spans="1:15" ht="18.95" customHeight="1" x14ac:dyDescent="0.2">
      <c r="A52" s="232" t="s">
        <v>192</v>
      </c>
      <c r="B52" s="104">
        <v>13.7</v>
      </c>
      <c r="C52" s="100">
        <v>14.1</v>
      </c>
      <c r="D52" s="99">
        <v>16.3</v>
      </c>
      <c r="E52" s="100">
        <v>15.1</v>
      </c>
      <c r="F52" s="100">
        <v>22.1</v>
      </c>
      <c r="G52" s="104">
        <v>17.7</v>
      </c>
      <c r="H52" s="100">
        <v>21.4</v>
      </c>
      <c r="I52" s="99">
        <v>23.7</v>
      </c>
      <c r="J52" s="99">
        <v>18.600000000000001</v>
      </c>
      <c r="K52" s="99">
        <v>18.100000000000001</v>
      </c>
      <c r="L52" s="99">
        <v>15.1</v>
      </c>
      <c r="M52" s="99">
        <v>19.600000000000001</v>
      </c>
      <c r="N52" s="99">
        <v>16.600000000000001</v>
      </c>
    </row>
    <row r="53" spans="1:15" ht="18.95" customHeight="1" x14ac:dyDescent="0.2">
      <c r="A53" s="232" t="s">
        <v>193</v>
      </c>
      <c r="B53" s="104">
        <v>52.4</v>
      </c>
      <c r="C53" s="100">
        <v>54.5</v>
      </c>
      <c r="D53" s="99">
        <v>51</v>
      </c>
      <c r="E53" s="100">
        <v>51.9</v>
      </c>
      <c r="F53" s="100">
        <v>47.5</v>
      </c>
      <c r="G53" s="104">
        <v>49.3</v>
      </c>
      <c r="H53" s="100">
        <v>43.3</v>
      </c>
      <c r="I53" s="99">
        <v>42.6</v>
      </c>
      <c r="J53" s="99">
        <v>49</v>
      </c>
      <c r="K53" s="99">
        <v>43</v>
      </c>
      <c r="L53" s="99">
        <v>46.8</v>
      </c>
      <c r="M53" s="99">
        <v>40.200000000000003</v>
      </c>
      <c r="N53" s="99">
        <v>42.6</v>
      </c>
    </row>
    <row r="54" spans="1:15" ht="18.95" customHeight="1" x14ac:dyDescent="0.2">
      <c r="A54" s="232" t="s">
        <v>194</v>
      </c>
      <c r="B54" s="104">
        <v>12.7</v>
      </c>
      <c r="C54" s="100">
        <v>17.5</v>
      </c>
      <c r="D54" s="99">
        <v>15.4</v>
      </c>
      <c r="E54" s="100">
        <v>19.600000000000001</v>
      </c>
      <c r="F54" s="99">
        <v>29</v>
      </c>
      <c r="G54" s="104">
        <v>17.8</v>
      </c>
      <c r="H54" s="100">
        <v>20.399999999999999</v>
      </c>
      <c r="I54" s="99">
        <v>19.399999999999999</v>
      </c>
      <c r="J54" s="99">
        <v>17.5</v>
      </c>
      <c r="K54" s="99">
        <v>23</v>
      </c>
      <c r="L54" s="99">
        <v>23.4</v>
      </c>
      <c r="M54" s="99">
        <v>24.2</v>
      </c>
      <c r="N54" s="99">
        <v>25.5</v>
      </c>
    </row>
    <row r="55" spans="1:15" ht="18.95" customHeight="1" thickBot="1" x14ac:dyDescent="0.25">
      <c r="A55" s="234" t="s">
        <v>162</v>
      </c>
      <c r="B55" s="105">
        <v>13.1</v>
      </c>
      <c r="C55" s="106">
        <v>13.8</v>
      </c>
      <c r="D55" s="101">
        <v>17.3</v>
      </c>
      <c r="E55" s="106">
        <v>12.5</v>
      </c>
      <c r="F55" s="106">
        <v>1.2</v>
      </c>
      <c r="G55" s="105">
        <v>15.2</v>
      </c>
      <c r="H55" s="106">
        <v>14.9</v>
      </c>
      <c r="I55" s="101">
        <v>14.2</v>
      </c>
      <c r="J55" s="101">
        <v>13</v>
      </c>
      <c r="K55" s="101">
        <v>15.9</v>
      </c>
      <c r="L55" s="101">
        <v>14.8</v>
      </c>
      <c r="M55" s="101">
        <v>15.9</v>
      </c>
      <c r="N55" s="101">
        <v>15.2</v>
      </c>
    </row>
    <row r="56" spans="1:15" s="170" customFormat="1" ht="18.95" customHeight="1" x14ac:dyDescent="0.2">
      <c r="A56" s="260" t="s">
        <v>195</v>
      </c>
      <c r="B56" s="260"/>
      <c r="C56" s="260"/>
      <c r="D56" s="260"/>
      <c r="E56" s="260"/>
      <c r="F56" s="206"/>
      <c r="G56" s="206"/>
      <c r="H56" s="206"/>
      <c r="I56" s="206"/>
      <c r="J56" s="206"/>
      <c r="K56" s="207"/>
      <c r="L56" s="207"/>
      <c r="M56" s="207"/>
      <c r="N56" s="207"/>
      <c r="O56" s="115"/>
    </row>
    <row r="57" spans="1:15" s="168" customFormat="1" ht="14.25" x14ac:dyDescent="0.2">
      <c r="A57" s="232" t="s">
        <v>192</v>
      </c>
      <c r="B57" s="102">
        <v>11</v>
      </c>
      <c r="C57" s="104">
        <v>13.9</v>
      </c>
      <c r="D57" s="104">
        <v>12.2</v>
      </c>
      <c r="E57" s="104">
        <v>16.399999999999999</v>
      </c>
      <c r="F57" s="102">
        <v>20</v>
      </c>
      <c r="G57" s="102">
        <v>17</v>
      </c>
      <c r="H57" s="104">
        <v>21.4</v>
      </c>
      <c r="I57" s="104">
        <v>24.3</v>
      </c>
      <c r="J57" s="104">
        <v>20.3</v>
      </c>
      <c r="K57" s="99">
        <v>20.100000000000001</v>
      </c>
      <c r="L57" s="99">
        <v>13.8</v>
      </c>
      <c r="M57" s="99">
        <v>18.3</v>
      </c>
      <c r="N57" s="99">
        <v>16.8</v>
      </c>
      <c r="O57" s="115"/>
    </row>
    <row r="58" spans="1:15" ht="14.25" x14ac:dyDescent="0.2">
      <c r="A58" s="232" t="s">
        <v>193</v>
      </c>
      <c r="B58" s="104">
        <v>67.599999999999994</v>
      </c>
      <c r="C58" s="104">
        <v>75.2</v>
      </c>
      <c r="D58" s="104">
        <v>68.400000000000006</v>
      </c>
      <c r="E58" s="104">
        <v>62.8</v>
      </c>
      <c r="F58" s="102">
        <v>63.905325443786985</v>
      </c>
      <c r="G58" s="104">
        <v>64.8</v>
      </c>
      <c r="H58" s="104">
        <v>43.3</v>
      </c>
      <c r="I58" s="104">
        <v>56.9</v>
      </c>
      <c r="J58" s="104">
        <v>62.8</v>
      </c>
      <c r="K58" s="99">
        <v>57.3</v>
      </c>
      <c r="L58" s="99">
        <v>59.9</v>
      </c>
      <c r="M58" s="99">
        <v>54.4</v>
      </c>
      <c r="N58" s="99">
        <v>56.6</v>
      </c>
      <c r="O58" s="115"/>
    </row>
    <row r="59" spans="1:15" ht="14.25" x14ac:dyDescent="0.2">
      <c r="A59" s="232" t="s">
        <v>194</v>
      </c>
      <c r="B59" s="104">
        <v>9.1</v>
      </c>
      <c r="C59" s="104">
        <v>10.4</v>
      </c>
      <c r="D59" s="104">
        <v>17.3</v>
      </c>
      <c r="E59" s="104">
        <v>18.899999999999999</v>
      </c>
      <c r="F59" s="102">
        <v>22.6</v>
      </c>
      <c r="G59" s="104">
        <v>16.899999999999999</v>
      </c>
      <c r="H59" s="104">
        <v>20.399999999999999</v>
      </c>
      <c r="I59" s="104">
        <v>17.7</v>
      </c>
      <c r="J59" s="104">
        <v>15.2</v>
      </c>
      <c r="K59" s="99">
        <v>18.8</v>
      </c>
      <c r="L59" s="99">
        <v>19.399999999999999</v>
      </c>
      <c r="M59" s="99">
        <v>17.8</v>
      </c>
      <c r="N59" s="99">
        <v>17.100000000000001</v>
      </c>
      <c r="O59" s="115"/>
    </row>
    <row r="60" spans="1:15" ht="14.25" x14ac:dyDescent="0.2">
      <c r="A60" s="233" t="s">
        <v>162</v>
      </c>
      <c r="B60" s="185">
        <v>8.9</v>
      </c>
      <c r="C60" s="208">
        <v>0</v>
      </c>
      <c r="D60" s="185">
        <v>2.1</v>
      </c>
      <c r="E60" s="185">
        <v>1.5</v>
      </c>
      <c r="F60" s="186">
        <v>0.47337278106508873</v>
      </c>
      <c r="G60" s="185">
        <v>1.4</v>
      </c>
      <c r="H60" s="208">
        <v>14.9</v>
      </c>
      <c r="I60" s="185">
        <v>1.1000000000000001</v>
      </c>
      <c r="J60" s="185">
        <v>1.3</v>
      </c>
      <c r="K60" s="179">
        <v>3.7</v>
      </c>
      <c r="L60" s="179">
        <v>6.8</v>
      </c>
      <c r="M60" s="179">
        <v>8.1999999999999993</v>
      </c>
      <c r="N60" s="179">
        <v>8.9</v>
      </c>
      <c r="O60" s="115"/>
    </row>
    <row r="61" spans="1:15" ht="14.25" x14ac:dyDescent="0.2">
      <c r="A61" s="256" t="s">
        <v>196</v>
      </c>
      <c r="B61" s="256"/>
      <c r="C61" s="256"/>
      <c r="D61" s="256"/>
      <c r="E61" s="256"/>
      <c r="F61" s="256"/>
      <c r="G61" s="115"/>
      <c r="H61" s="115"/>
      <c r="I61" s="115"/>
      <c r="J61" s="115"/>
      <c r="K61" s="115"/>
      <c r="L61" s="115"/>
      <c r="M61" s="115"/>
      <c r="N61" s="115"/>
      <c r="O61" s="115"/>
    </row>
    <row r="62" spans="1:15" ht="14.25" x14ac:dyDescent="0.2">
      <c r="A62" s="266" t="s">
        <v>197</v>
      </c>
      <c r="B62" s="266"/>
      <c r="C62" s="266"/>
      <c r="D62" s="266"/>
      <c r="E62" s="266"/>
      <c r="F62" s="266"/>
      <c r="G62" s="115"/>
      <c r="H62" s="115"/>
      <c r="I62" s="115"/>
      <c r="J62" s="115"/>
      <c r="K62" s="115"/>
      <c r="L62" s="115"/>
      <c r="M62" s="115"/>
      <c r="N62" s="115"/>
      <c r="O62" s="115"/>
    </row>
    <row r="63" spans="1:15" ht="14.25" x14ac:dyDescent="0.2">
      <c r="A63" s="232" t="s">
        <v>198</v>
      </c>
      <c r="B63" s="99">
        <v>21.3</v>
      </c>
      <c r="C63" s="99">
        <v>23.8</v>
      </c>
      <c r="D63" s="99">
        <v>18.8</v>
      </c>
      <c r="E63" s="99">
        <v>25.2</v>
      </c>
      <c r="F63" s="99">
        <v>30.1</v>
      </c>
      <c r="G63" s="99">
        <v>27.8</v>
      </c>
      <c r="H63" s="99">
        <v>22.4</v>
      </c>
      <c r="I63" s="99">
        <v>22.8</v>
      </c>
      <c r="J63" s="99">
        <v>24.6</v>
      </c>
      <c r="K63" s="99">
        <v>24.9</v>
      </c>
      <c r="L63" s="99">
        <v>22.9</v>
      </c>
      <c r="M63" s="99">
        <v>22</v>
      </c>
      <c r="N63" s="99">
        <v>20</v>
      </c>
      <c r="O63" s="115"/>
    </row>
    <row r="64" spans="1:15" ht="14.25" x14ac:dyDescent="0.2">
      <c r="A64" s="232" t="s">
        <v>199</v>
      </c>
      <c r="B64" s="99">
        <v>32.200000000000003</v>
      </c>
      <c r="C64" s="99">
        <v>33.6</v>
      </c>
      <c r="D64" s="99">
        <v>32.5</v>
      </c>
      <c r="E64" s="99">
        <v>27.8</v>
      </c>
      <c r="F64" s="99">
        <v>31</v>
      </c>
      <c r="G64" s="99">
        <v>26.9</v>
      </c>
      <c r="H64" s="99">
        <v>28.2</v>
      </c>
      <c r="I64" s="99">
        <v>28.7</v>
      </c>
      <c r="J64" s="99">
        <v>31.5</v>
      </c>
      <c r="K64" s="99">
        <v>29.9</v>
      </c>
      <c r="L64" s="99">
        <v>33</v>
      </c>
      <c r="M64" s="99">
        <v>30</v>
      </c>
      <c r="N64" s="99">
        <v>32.9</v>
      </c>
      <c r="O64" s="115"/>
    </row>
    <row r="65" spans="1:15" ht="14.25" x14ac:dyDescent="0.2">
      <c r="A65" s="232" t="s">
        <v>200</v>
      </c>
      <c r="B65" s="99">
        <v>12.8</v>
      </c>
      <c r="C65" s="99">
        <v>11.7</v>
      </c>
      <c r="D65" s="99">
        <v>15.3</v>
      </c>
      <c r="E65" s="99">
        <v>13.6</v>
      </c>
      <c r="F65" s="99">
        <v>14</v>
      </c>
      <c r="G65" s="99">
        <v>11.9</v>
      </c>
      <c r="H65" s="99">
        <v>14.2</v>
      </c>
      <c r="I65" s="99">
        <v>12.3</v>
      </c>
      <c r="J65" s="99">
        <v>12.7</v>
      </c>
      <c r="K65" s="99">
        <v>13.8</v>
      </c>
      <c r="L65" s="99">
        <v>12.6</v>
      </c>
      <c r="M65" s="99">
        <v>15.2</v>
      </c>
      <c r="N65" s="99">
        <v>15.9</v>
      </c>
      <c r="O65" s="115"/>
    </row>
    <row r="66" spans="1:15" ht="14.25" x14ac:dyDescent="0.2">
      <c r="A66" s="232" t="s">
        <v>201</v>
      </c>
      <c r="B66" s="99">
        <v>13.8</v>
      </c>
      <c r="C66" s="99">
        <v>14.1</v>
      </c>
      <c r="D66" s="99">
        <v>14.5</v>
      </c>
      <c r="E66" s="99">
        <v>12.1</v>
      </c>
      <c r="F66" s="99">
        <v>10.9</v>
      </c>
      <c r="G66" s="99">
        <v>17</v>
      </c>
      <c r="H66" s="99">
        <v>15.9</v>
      </c>
      <c r="I66" s="99">
        <v>17.3</v>
      </c>
      <c r="J66" s="99">
        <v>12.4</v>
      </c>
      <c r="K66" s="99">
        <v>15.3</v>
      </c>
      <c r="L66" s="99">
        <v>14.4</v>
      </c>
      <c r="M66" s="99">
        <v>13.8</v>
      </c>
      <c r="N66" s="99">
        <v>16.5</v>
      </c>
      <c r="O66" s="115"/>
    </row>
    <row r="67" spans="1:15" ht="14.25" x14ac:dyDescent="0.2">
      <c r="A67" s="232" t="s">
        <v>202</v>
      </c>
      <c r="B67" s="99">
        <v>7.2</v>
      </c>
      <c r="C67" s="99">
        <v>6.2</v>
      </c>
      <c r="D67" s="99">
        <v>5.2</v>
      </c>
      <c r="E67" s="99">
        <v>6.8</v>
      </c>
      <c r="F67" s="99">
        <v>5.0999999999999996</v>
      </c>
      <c r="G67" s="99">
        <v>4.4000000000000004</v>
      </c>
      <c r="H67" s="99">
        <v>6.9</v>
      </c>
      <c r="I67" s="99">
        <v>6.3</v>
      </c>
      <c r="J67" s="99">
        <v>6.2</v>
      </c>
      <c r="K67" s="99">
        <v>5</v>
      </c>
      <c r="L67" s="99">
        <v>5.0999999999999996</v>
      </c>
      <c r="M67" s="99">
        <v>5.5</v>
      </c>
      <c r="N67" s="99">
        <v>4.4000000000000004</v>
      </c>
      <c r="O67" s="115"/>
    </row>
    <row r="68" spans="1:15" s="107" customFormat="1" ht="14.25" x14ac:dyDescent="0.2">
      <c r="A68" s="232" t="s">
        <v>170</v>
      </c>
      <c r="B68" s="99">
        <v>12.1</v>
      </c>
      <c r="C68" s="99">
        <v>10.5</v>
      </c>
      <c r="D68" s="99">
        <v>13.8</v>
      </c>
      <c r="E68" s="99">
        <v>14.5</v>
      </c>
      <c r="F68" s="99">
        <v>8.6</v>
      </c>
      <c r="G68" s="99">
        <v>12</v>
      </c>
      <c r="H68" s="99">
        <v>12.5</v>
      </c>
      <c r="I68" s="99">
        <v>12.6</v>
      </c>
      <c r="J68" s="99">
        <v>12.5</v>
      </c>
      <c r="K68" s="99">
        <v>11.2</v>
      </c>
      <c r="L68" s="99">
        <v>12</v>
      </c>
      <c r="M68" s="99">
        <v>13.6</v>
      </c>
      <c r="N68" s="99">
        <v>10.4</v>
      </c>
      <c r="O68" s="115"/>
    </row>
    <row r="69" spans="1:15" ht="14.25" x14ac:dyDescent="0.2">
      <c r="A69" s="232"/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115"/>
    </row>
    <row r="70" spans="1:15" ht="14.25" x14ac:dyDescent="0.2">
      <c r="A70" s="232" t="s">
        <v>203</v>
      </c>
      <c r="B70" s="99">
        <v>53.5</v>
      </c>
      <c r="C70" s="99">
        <v>57.400000000000006</v>
      </c>
      <c r="D70" s="99">
        <v>51.3</v>
      </c>
      <c r="E70" s="99">
        <v>53</v>
      </c>
      <c r="F70" s="99">
        <v>61.1</v>
      </c>
      <c r="G70" s="99">
        <v>54.7</v>
      </c>
      <c r="H70" s="99">
        <v>50.599999999999994</v>
      </c>
      <c r="I70" s="99">
        <v>51.5</v>
      </c>
      <c r="J70" s="99">
        <v>56.1</v>
      </c>
      <c r="K70" s="99">
        <v>54.8</v>
      </c>
      <c r="L70" s="99">
        <v>55.9</v>
      </c>
      <c r="M70" s="99">
        <v>52</v>
      </c>
      <c r="N70" s="99">
        <v>52.9</v>
      </c>
      <c r="O70" s="115"/>
    </row>
    <row r="71" spans="1:15" ht="14.25" x14ac:dyDescent="0.2">
      <c r="A71" s="232" t="s">
        <v>204</v>
      </c>
      <c r="B71" s="99">
        <v>21</v>
      </c>
      <c r="C71" s="99">
        <v>20.3</v>
      </c>
      <c r="D71" s="99">
        <v>19.7</v>
      </c>
      <c r="E71" s="99">
        <v>18.899999999999999</v>
      </c>
      <c r="F71" s="99">
        <v>16</v>
      </c>
      <c r="G71" s="99">
        <v>21.4</v>
      </c>
      <c r="H71" s="99">
        <v>22.8</v>
      </c>
      <c r="I71" s="99">
        <v>23.6</v>
      </c>
      <c r="J71" s="99">
        <v>18.600000000000001</v>
      </c>
      <c r="K71" s="99">
        <v>20.3</v>
      </c>
      <c r="L71" s="99">
        <v>19.5</v>
      </c>
      <c r="M71" s="99">
        <v>19.3</v>
      </c>
      <c r="N71" s="99">
        <v>20.9</v>
      </c>
      <c r="O71" s="115"/>
    </row>
    <row r="72" spans="1:15" ht="14.25" x14ac:dyDescent="0.2">
      <c r="A72" s="232" t="s">
        <v>205</v>
      </c>
      <c r="B72" s="99">
        <v>32.5</v>
      </c>
      <c r="C72" s="99">
        <v>37.100000000000009</v>
      </c>
      <c r="D72" s="99">
        <v>31.599999999999998</v>
      </c>
      <c r="E72" s="99">
        <v>34.1</v>
      </c>
      <c r="F72" s="99">
        <v>45.1</v>
      </c>
      <c r="G72" s="99">
        <v>33.300000000000004</v>
      </c>
      <c r="H72" s="99">
        <v>27.799999999999994</v>
      </c>
      <c r="I72" s="99">
        <v>27.9</v>
      </c>
      <c r="J72" s="99">
        <v>37.5</v>
      </c>
      <c r="K72" s="99">
        <v>34.5</v>
      </c>
      <c r="L72" s="99">
        <v>36.4</v>
      </c>
      <c r="M72" s="99">
        <v>32.700000000000003</v>
      </c>
      <c r="N72" s="99">
        <v>32</v>
      </c>
      <c r="O72" s="115"/>
    </row>
    <row r="73" spans="1:15" ht="14.25" x14ac:dyDescent="0.2">
      <c r="A73" s="261" t="s">
        <v>206</v>
      </c>
      <c r="B73" s="261"/>
      <c r="C73" s="261"/>
      <c r="D73" s="261"/>
      <c r="E73" s="261"/>
      <c r="F73" s="261"/>
      <c r="G73" s="261"/>
      <c r="H73" s="261"/>
      <c r="I73" s="261"/>
      <c r="J73" s="261"/>
      <c r="K73" s="178"/>
      <c r="L73" s="178"/>
      <c r="M73" s="178"/>
      <c r="N73" s="178"/>
      <c r="O73" s="115"/>
    </row>
    <row r="74" spans="1:15" ht="14.25" x14ac:dyDescent="0.2">
      <c r="A74" s="232" t="s">
        <v>198</v>
      </c>
      <c r="B74" s="99">
        <v>14.8</v>
      </c>
      <c r="C74" s="99">
        <v>17.100000000000001</v>
      </c>
      <c r="D74" s="99">
        <v>11.7</v>
      </c>
      <c r="E74" s="99">
        <v>18.100000000000001</v>
      </c>
      <c r="F74" s="99">
        <v>18.600000000000001</v>
      </c>
      <c r="G74" s="99">
        <v>20.100000000000001</v>
      </c>
      <c r="H74" s="99">
        <v>20.6</v>
      </c>
      <c r="I74" s="99">
        <v>21.2</v>
      </c>
      <c r="J74" s="99">
        <v>19.2</v>
      </c>
      <c r="K74" s="99">
        <v>17.600000000000001</v>
      </c>
      <c r="L74" s="99">
        <v>20.7</v>
      </c>
      <c r="M74" s="99">
        <v>17.100000000000001</v>
      </c>
      <c r="N74" s="99">
        <v>16.5</v>
      </c>
      <c r="O74" s="115"/>
    </row>
    <row r="75" spans="1:15" ht="14.25" x14ac:dyDescent="0.2">
      <c r="A75" s="232" t="s">
        <v>199</v>
      </c>
      <c r="B75" s="99">
        <v>32.5</v>
      </c>
      <c r="C75" s="99">
        <v>34.799999999999997</v>
      </c>
      <c r="D75" s="99">
        <v>32.9</v>
      </c>
      <c r="E75" s="99">
        <v>27.8</v>
      </c>
      <c r="F75" s="99">
        <v>29.3</v>
      </c>
      <c r="G75" s="99">
        <v>28.3</v>
      </c>
      <c r="H75" s="99">
        <v>30.2</v>
      </c>
      <c r="I75" s="99">
        <v>28.4</v>
      </c>
      <c r="J75" s="99">
        <v>30.3</v>
      </c>
      <c r="K75" s="99">
        <v>30.7</v>
      </c>
      <c r="L75" s="99">
        <v>33.200000000000003</v>
      </c>
      <c r="M75" s="99">
        <v>26.8</v>
      </c>
      <c r="N75" s="99">
        <v>34.6</v>
      </c>
      <c r="O75" s="115"/>
    </row>
    <row r="76" spans="1:15" ht="14.25" x14ac:dyDescent="0.2">
      <c r="A76" s="232" t="s">
        <v>200</v>
      </c>
      <c r="B76" s="99">
        <v>14.1</v>
      </c>
      <c r="C76" s="99">
        <v>12.3</v>
      </c>
      <c r="D76" s="99">
        <v>16.399999999999999</v>
      </c>
      <c r="E76" s="99">
        <v>16.3</v>
      </c>
      <c r="F76" s="99">
        <v>14.8</v>
      </c>
      <c r="G76" s="99">
        <v>11.3</v>
      </c>
      <c r="H76" s="99">
        <v>13.1</v>
      </c>
      <c r="I76" s="99">
        <v>12.7</v>
      </c>
      <c r="J76" s="99">
        <v>16.100000000000001</v>
      </c>
      <c r="K76" s="99">
        <v>15.7</v>
      </c>
      <c r="L76" s="99">
        <v>14</v>
      </c>
      <c r="M76" s="99">
        <v>17.5</v>
      </c>
      <c r="N76" s="99">
        <v>16.8</v>
      </c>
      <c r="O76" s="115"/>
    </row>
    <row r="77" spans="1:15" ht="14.25" x14ac:dyDescent="0.2">
      <c r="A77" s="232" t="s">
        <v>201</v>
      </c>
      <c r="B77" s="99">
        <v>15.2</v>
      </c>
      <c r="C77" s="99">
        <v>17.8</v>
      </c>
      <c r="D77" s="99">
        <v>15.8</v>
      </c>
      <c r="E77" s="99">
        <v>14.5</v>
      </c>
      <c r="F77" s="99">
        <v>17.600000000000001</v>
      </c>
      <c r="G77" s="99">
        <v>19.600000000000001</v>
      </c>
      <c r="H77" s="99">
        <v>14.7</v>
      </c>
      <c r="I77" s="99">
        <v>15.4</v>
      </c>
      <c r="J77" s="99">
        <v>12.7</v>
      </c>
      <c r="K77" s="99">
        <v>15.8</v>
      </c>
      <c r="L77" s="99">
        <v>13.8</v>
      </c>
      <c r="M77" s="99">
        <v>16.100000000000001</v>
      </c>
      <c r="N77" s="99">
        <v>14.8</v>
      </c>
      <c r="O77" s="115"/>
    </row>
    <row r="78" spans="1:15" ht="14.25" x14ac:dyDescent="0.2">
      <c r="A78" s="232" t="s">
        <v>202</v>
      </c>
      <c r="B78" s="99">
        <v>8.5</v>
      </c>
      <c r="C78" s="99">
        <v>5.3</v>
      </c>
      <c r="D78" s="99">
        <v>8.4</v>
      </c>
      <c r="E78" s="99">
        <v>6.8</v>
      </c>
      <c r="F78" s="99">
        <v>5.2</v>
      </c>
      <c r="G78" s="99">
        <v>6.4</v>
      </c>
      <c r="H78" s="99">
        <v>7.1</v>
      </c>
      <c r="I78" s="99">
        <v>8</v>
      </c>
      <c r="J78" s="99">
        <v>8.8000000000000007</v>
      </c>
      <c r="K78" s="99">
        <v>8.6</v>
      </c>
      <c r="L78" s="99">
        <v>5.8</v>
      </c>
      <c r="M78" s="99">
        <v>7</v>
      </c>
      <c r="N78" s="99">
        <v>4.9000000000000004</v>
      </c>
      <c r="O78" s="115"/>
    </row>
    <row r="79" spans="1:15" s="107" customFormat="1" ht="18.95" customHeight="1" x14ac:dyDescent="0.2">
      <c r="A79" s="232" t="s">
        <v>170</v>
      </c>
      <c r="B79" s="99">
        <v>6.7</v>
      </c>
      <c r="C79" s="99">
        <v>12.4</v>
      </c>
      <c r="D79" s="99">
        <v>14.9</v>
      </c>
      <c r="E79" s="99">
        <v>15.6</v>
      </c>
      <c r="F79" s="99">
        <v>12.4</v>
      </c>
      <c r="G79" s="99">
        <v>14.3</v>
      </c>
      <c r="H79" s="99">
        <v>14.2</v>
      </c>
      <c r="I79" s="99">
        <v>14.3</v>
      </c>
      <c r="J79" s="99">
        <v>12.3</v>
      </c>
      <c r="K79" s="99">
        <v>11.6</v>
      </c>
      <c r="L79" s="99">
        <v>12.5</v>
      </c>
      <c r="M79" s="99">
        <v>15.5</v>
      </c>
      <c r="N79" s="99">
        <v>12.4</v>
      </c>
      <c r="O79" s="115"/>
    </row>
    <row r="80" spans="1:15" s="107" customFormat="1" ht="18.95" customHeight="1" x14ac:dyDescent="0.2">
      <c r="A80" s="232"/>
      <c r="B80" s="108"/>
      <c r="C80" s="108"/>
      <c r="D80" s="108"/>
      <c r="E80" s="108"/>
      <c r="F80" s="108"/>
      <c r="G80" s="108"/>
      <c r="H80" s="108"/>
      <c r="I80" s="108"/>
      <c r="J80" s="108"/>
      <c r="K80" s="99"/>
      <c r="L80" s="99"/>
      <c r="M80" s="99"/>
      <c r="N80" s="99"/>
      <c r="O80" s="115"/>
    </row>
    <row r="81" spans="1:15" ht="14.25" x14ac:dyDescent="0.2">
      <c r="A81" s="232" t="s">
        <v>203</v>
      </c>
      <c r="B81" s="99">
        <v>47.3</v>
      </c>
      <c r="C81" s="99">
        <v>51.9</v>
      </c>
      <c r="D81" s="99">
        <v>44.599999999999994</v>
      </c>
      <c r="E81" s="99">
        <v>45.900000000000006</v>
      </c>
      <c r="F81" s="99">
        <v>47.900000000000006</v>
      </c>
      <c r="G81" s="99">
        <v>48.400000000000006</v>
      </c>
      <c r="H81" s="99">
        <v>50.8</v>
      </c>
      <c r="I81" s="99">
        <v>49.599999999999994</v>
      </c>
      <c r="J81" s="99">
        <v>49.5</v>
      </c>
      <c r="K81" s="99">
        <v>48.3</v>
      </c>
      <c r="L81" s="99">
        <v>53.900000000000006</v>
      </c>
      <c r="M81" s="99">
        <v>43.900000000000006</v>
      </c>
      <c r="N81" s="99">
        <v>51.1</v>
      </c>
      <c r="O81" s="115"/>
    </row>
    <row r="82" spans="1:15" ht="14.25" x14ac:dyDescent="0.2">
      <c r="A82" s="232" t="s">
        <v>204</v>
      </c>
      <c r="B82" s="99">
        <v>23.7</v>
      </c>
      <c r="C82" s="99">
        <v>23.1</v>
      </c>
      <c r="D82" s="99">
        <v>24.200000000000003</v>
      </c>
      <c r="E82" s="99">
        <v>21.3</v>
      </c>
      <c r="F82" s="99">
        <v>22.8</v>
      </c>
      <c r="G82" s="99">
        <v>26</v>
      </c>
      <c r="H82" s="99">
        <v>21.799999999999997</v>
      </c>
      <c r="I82" s="99">
        <v>23.4</v>
      </c>
      <c r="J82" s="99">
        <v>21.5</v>
      </c>
      <c r="K82" s="99">
        <v>24.4</v>
      </c>
      <c r="L82" s="99">
        <v>19.600000000000001</v>
      </c>
      <c r="M82" s="99">
        <v>23.1</v>
      </c>
      <c r="N82" s="99">
        <v>19.700000000000003</v>
      </c>
      <c r="O82" s="115"/>
    </row>
    <row r="83" spans="1:15" ht="14.25" x14ac:dyDescent="0.2">
      <c r="A83" s="233" t="s">
        <v>205</v>
      </c>
      <c r="B83" s="179">
        <v>23.599999999999998</v>
      </c>
      <c r="C83" s="179">
        <v>28.799999999999997</v>
      </c>
      <c r="D83" s="179">
        <v>20.399999999999991</v>
      </c>
      <c r="E83" s="179">
        <v>24.600000000000005</v>
      </c>
      <c r="F83" s="179">
        <v>25.100000000000005</v>
      </c>
      <c r="G83" s="179">
        <v>22.400000000000006</v>
      </c>
      <c r="H83" s="179">
        <v>29</v>
      </c>
      <c r="I83" s="179">
        <v>26.199999999999996</v>
      </c>
      <c r="J83" s="179">
        <v>28</v>
      </c>
      <c r="K83" s="180">
        <v>23.9</v>
      </c>
      <c r="L83" s="180">
        <v>34.300000000000004</v>
      </c>
      <c r="M83" s="180">
        <v>20.800000000000004</v>
      </c>
      <c r="N83" s="180">
        <v>31.4</v>
      </c>
      <c r="O83" s="115"/>
    </row>
    <row r="84" spans="1:15" s="107" customFormat="1" ht="30" customHeight="1" x14ac:dyDescent="0.2">
      <c r="A84" s="267" t="s">
        <v>207</v>
      </c>
      <c r="B84" s="267"/>
      <c r="C84" s="267"/>
      <c r="D84" s="267"/>
      <c r="E84" s="267"/>
      <c r="F84" s="267"/>
      <c r="J84" s="109"/>
      <c r="K84" s="99"/>
      <c r="L84" s="99"/>
      <c r="M84" s="99"/>
      <c r="N84" s="99"/>
      <c r="O84" s="115"/>
    </row>
    <row r="85" spans="1:15" ht="14.25" x14ac:dyDescent="0.2">
      <c r="A85" s="268" t="s">
        <v>208</v>
      </c>
      <c r="B85" s="268"/>
      <c r="C85" s="268"/>
      <c r="D85" s="268"/>
      <c r="E85" s="268"/>
      <c r="F85" s="268"/>
      <c r="G85" s="107"/>
      <c r="H85" s="107"/>
      <c r="I85" s="107"/>
      <c r="J85" s="109"/>
      <c r="K85" s="99"/>
      <c r="L85" s="99"/>
      <c r="M85" s="99"/>
      <c r="N85" s="99"/>
      <c r="O85" s="115"/>
    </row>
    <row r="86" spans="1:15" ht="14.25" x14ac:dyDescent="0.2">
      <c r="A86" s="232" t="s">
        <v>209</v>
      </c>
      <c r="B86" s="100">
        <v>48.2</v>
      </c>
      <c r="C86" s="100">
        <v>50.8</v>
      </c>
      <c r="D86" s="100">
        <v>52.7</v>
      </c>
      <c r="E86" s="100">
        <v>41.6</v>
      </c>
      <c r="F86" s="99">
        <v>52.1</v>
      </c>
      <c r="G86" s="100">
        <v>49.3</v>
      </c>
      <c r="H86" s="100">
        <v>45.5</v>
      </c>
      <c r="I86" s="100">
        <v>49.2</v>
      </c>
      <c r="J86" s="100">
        <v>48.8</v>
      </c>
      <c r="K86" s="99">
        <v>52.4</v>
      </c>
      <c r="L86" s="99">
        <v>48.2</v>
      </c>
      <c r="M86" s="99">
        <v>45.3</v>
      </c>
      <c r="N86" s="99">
        <v>48.5</v>
      </c>
      <c r="O86" s="115"/>
    </row>
    <row r="87" spans="1:15" ht="14.25" x14ac:dyDescent="0.2">
      <c r="A87" s="232" t="s">
        <v>210</v>
      </c>
      <c r="B87" s="100">
        <v>14.1</v>
      </c>
      <c r="C87" s="100">
        <v>14.8</v>
      </c>
      <c r="D87" s="100">
        <v>15.9</v>
      </c>
      <c r="E87" s="100">
        <v>16.100000000000001</v>
      </c>
      <c r="F87" s="99">
        <v>15</v>
      </c>
      <c r="G87" s="100">
        <v>14.1</v>
      </c>
      <c r="H87" s="100">
        <v>21.3</v>
      </c>
      <c r="I87" s="100">
        <v>19.5</v>
      </c>
      <c r="J87" s="100">
        <v>20.100000000000001</v>
      </c>
      <c r="K87" s="99">
        <v>17</v>
      </c>
      <c r="L87" s="99">
        <v>21.4</v>
      </c>
      <c r="M87" s="99">
        <v>19.600000000000001</v>
      </c>
      <c r="N87" s="99">
        <v>15.3</v>
      </c>
      <c r="O87" s="115"/>
    </row>
    <row r="88" spans="1:15" ht="14.25" x14ac:dyDescent="0.2">
      <c r="A88" s="232" t="s">
        <v>162</v>
      </c>
      <c r="B88" s="100">
        <v>36.799999999999997</v>
      </c>
      <c r="C88" s="100">
        <v>34.1</v>
      </c>
      <c r="D88" s="100">
        <v>31.3</v>
      </c>
      <c r="E88" s="100">
        <v>42.2</v>
      </c>
      <c r="F88" s="99">
        <v>32.4</v>
      </c>
      <c r="G88" s="100">
        <v>36.6</v>
      </c>
      <c r="H88" s="100">
        <v>33.200000000000003</v>
      </c>
      <c r="I88" s="100">
        <v>31.2</v>
      </c>
      <c r="J88" s="100">
        <v>30.9</v>
      </c>
      <c r="K88" s="100">
        <v>30.7</v>
      </c>
      <c r="L88" s="100">
        <v>30.5</v>
      </c>
      <c r="M88" s="100">
        <v>33.200000000000003</v>
      </c>
      <c r="N88" s="100">
        <v>32.1</v>
      </c>
      <c r="O88" s="115"/>
    </row>
    <row r="89" spans="1:15" ht="14.25" x14ac:dyDescent="0.2">
      <c r="A89" s="261" t="s">
        <v>211</v>
      </c>
      <c r="B89" s="269"/>
      <c r="C89" s="269"/>
      <c r="D89" s="269"/>
      <c r="E89" s="269"/>
      <c r="F89" s="269"/>
      <c r="G89" s="269"/>
      <c r="H89" s="269"/>
      <c r="I89" s="269"/>
      <c r="J89" s="269"/>
      <c r="K89" s="178"/>
      <c r="L89" s="178"/>
      <c r="M89" s="178"/>
      <c r="N89" s="178"/>
      <c r="O89" s="115"/>
    </row>
    <row r="90" spans="1:15" ht="14.25" x14ac:dyDescent="0.2">
      <c r="A90" s="232" t="s">
        <v>212</v>
      </c>
      <c r="B90" s="99">
        <v>55.9</v>
      </c>
      <c r="C90" s="99">
        <v>59.5</v>
      </c>
      <c r="D90" s="99">
        <v>61.2</v>
      </c>
      <c r="E90" s="100">
        <v>54.7</v>
      </c>
      <c r="F90" s="100">
        <v>55.6</v>
      </c>
      <c r="G90" s="99">
        <v>49.6</v>
      </c>
      <c r="H90" s="99">
        <v>40.6</v>
      </c>
      <c r="I90" s="99">
        <v>45.5</v>
      </c>
      <c r="J90" s="100">
        <v>49.2</v>
      </c>
      <c r="K90" s="99">
        <v>49.9</v>
      </c>
      <c r="L90" s="99">
        <v>55.8</v>
      </c>
      <c r="M90" s="99">
        <v>44.7</v>
      </c>
      <c r="N90" s="99">
        <v>49.8</v>
      </c>
      <c r="O90" s="115"/>
    </row>
    <row r="91" spans="1:15" s="170" customFormat="1" ht="14.25" x14ac:dyDescent="0.2">
      <c r="A91" s="232" t="s">
        <v>213</v>
      </c>
      <c r="B91" s="99">
        <v>9.4</v>
      </c>
      <c r="C91" s="99">
        <v>7</v>
      </c>
      <c r="D91" s="99">
        <v>7</v>
      </c>
      <c r="E91" s="100">
        <v>10.4</v>
      </c>
      <c r="F91" s="100">
        <v>9.6999999999999993</v>
      </c>
      <c r="G91" s="99">
        <v>11.4</v>
      </c>
      <c r="H91" s="99">
        <v>10</v>
      </c>
      <c r="I91" s="99">
        <v>9.6999999999999993</v>
      </c>
      <c r="J91" s="100">
        <v>10.1</v>
      </c>
      <c r="K91" s="99">
        <v>12</v>
      </c>
      <c r="L91" s="99">
        <v>24</v>
      </c>
      <c r="M91" s="99">
        <v>7.5</v>
      </c>
      <c r="N91" s="99">
        <v>9.3000000000000007</v>
      </c>
      <c r="O91" s="116"/>
    </row>
    <row r="92" spans="1:15" ht="14.25" x14ac:dyDescent="0.2">
      <c r="A92" s="232" t="s">
        <v>214</v>
      </c>
      <c r="B92" s="99">
        <v>8.6999999999999993</v>
      </c>
      <c r="C92" s="99">
        <v>10.5</v>
      </c>
      <c r="D92" s="99">
        <v>9.5</v>
      </c>
      <c r="E92" s="100">
        <v>12.5</v>
      </c>
      <c r="F92" s="100">
        <v>11.6</v>
      </c>
      <c r="G92" s="99">
        <v>12.5</v>
      </c>
      <c r="H92" s="99">
        <v>24.8</v>
      </c>
      <c r="I92" s="99">
        <v>21.4</v>
      </c>
      <c r="J92" s="100">
        <v>18.3</v>
      </c>
      <c r="K92" s="99">
        <v>17.8</v>
      </c>
      <c r="L92" s="99">
        <v>12.7</v>
      </c>
      <c r="M92" s="99">
        <v>16.5</v>
      </c>
      <c r="N92" s="99">
        <v>18.7</v>
      </c>
    </row>
    <row r="93" spans="1:15" ht="14.25" x14ac:dyDescent="0.2">
      <c r="A93" s="232" t="s">
        <v>215</v>
      </c>
      <c r="B93" s="99">
        <v>4</v>
      </c>
      <c r="C93" s="99">
        <v>2.4</v>
      </c>
      <c r="D93" s="99">
        <v>3.2</v>
      </c>
      <c r="E93" s="100">
        <v>3.9</v>
      </c>
      <c r="F93" s="100">
        <v>7.8</v>
      </c>
      <c r="G93" s="99">
        <v>4.9000000000000004</v>
      </c>
      <c r="H93" s="99">
        <v>5.2</v>
      </c>
      <c r="I93" s="99">
        <v>5.8</v>
      </c>
      <c r="J93" s="99">
        <v>6</v>
      </c>
      <c r="K93" s="99">
        <v>5.0999999999999996</v>
      </c>
      <c r="L93" s="99">
        <v>4.9000000000000004</v>
      </c>
      <c r="M93" s="99">
        <v>6.5</v>
      </c>
      <c r="N93" s="99">
        <v>5.3</v>
      </c>
    </row>
    <row r="94" spans="1:15" ht="14.25" x14ac:dyDescent="0.2">
      <c r="A94" s="232" t="s">
        <v>114</v>
      </c>
      <c r="B94" s="99">
        <v>1.2</v>
      </c>
      <c r="C94" s="99">
        <v>1</v>
      </c>
      <c r="D94" s="99">
        <v>2</v>
      </c>
      <c r="E94" s="100">
        <v>0.9</v>
      </c>
      <c r="F94" s="100">
        <v>1.1000000000000001</v>
      </c>
      <c r="G94" s="99">
        <v>2.2000000000000002</v>
      </c>
      <c r="H94" s="99">
        <v>2.7</v>
      </c>
      <c r="I94" s="99">
        <v>2.2999999999999998</v>
      </c>
      <c r="J94" s="100">
        <v>2.4</v>
      </c>
      <c r="K94" s="99">
        <v>2.1</v>
      </c>
      <c r="L94" s="99">
        <v>2.6</v>
      </c>
      <c r="M94" s="99">
        <v>4</v>
      </c>
      <c r="N94" s="99">
        <v>2.2000000000000002</v>
      </c>
    </row>
    <row r="95" spans="1:15" ht="14.25" x14ac:dyDescent="0.2">
      <c r="A95" s="233" t="s">
        <v>170</v>
      </c>
      <c r="B95" s="179">
        <v>20</v>
      </c>
      <c r="C95" s="179">
        <v>19.2</v>
      </c>
      <c r="D95" s="179">
        <v>17</v>
      </c>
      <c r="E95" s="180">
        <v>17.600000000000001</v>
      </c>
      <c r="F95" s="180">
        <v>14.2</v>
      </c>
      <c r="G95" s="179">
        <v>19.399999999999999</v>
      </c>
      <c r="H95" s="179">
        <v>16.600000000000001</v>
      </c>
      <c r="I95" s="179">
        <v>15.3</v>
      </c>
      <c r="J95" s="180">
        <v>13.9</v>
      </c>
      <c r="K95" s="179">
        <v>13.1</v>
      </c>
      <c r="L95" s="179">
        <v>0</v>
      </c>
      <c r="M95" s="179">
        <v>20.9</v>
      </c>
      <c r="N95" s="179">
        <v>14.7</v>
      </c>
    </row>
    <row r="96" spans="1:15" ht="14.25" x14ac:dyDescent="0.2">
      <c r="A96" s="262" t="s">
        <v>216</v>
      </c>
      <c r="B96" s="262"/>
      <c r="C96" s="262"/>
      <c r="D96" s="262"/>
      <c r="E96" s="262"/>
      <c r="F96" s="262"/>
      <c r="G96" s="262"/>
      <c r="H96" s="262"/>
      <c r="I96" s="262"/>
      <c r="J96" s="262"/>
      <c r="K96" s="262"/>
      <c r="L96" s="262"/>
      <c r="M96" s="116"/>
      <c r="N96" s="116"/>
    </row>
    <row r="97" spans="1:15" s="107" customFormat="1" ht="18.95" customHeight="1" x14ac:dyDescent="0.2">
      <c r="A97" s="232" t="s">
        <v>217</v>
      </c>
      <c r="B97" s="99">
        <v>3.1</v>
      </c>
      <c r="C97" s="99">
        <v>2.4</v>
      </c>
      <c r="D97" s="99">
        <v>4.3</v>
      </c>
      <c r="E97" s="99">
        <v>4.9000000000000004</v>
      </c>
      <c r="F97" s="99">
        <v>4.7</v>
      </c>
      <c r="G97" s="99">
        <v>6.8</v>
      </c>
      <c r="H97" s="99">
        <v>40.6</v>
      </c>
      <c r="I97" s="99">
        <v>6.7</v>
      </c>
      <c r="J97" s="99">
        <v>4.3</v>
      </c>
      <c r="K97" s="99">
        <v>8.9</v>
      </c>
      <c r="L97" s="99">
        <v>5.2</v>
      </c>
      <c r="M97" s="99">
        <v>5.7</v>
      </c>
      <c r="N97" s="99">
        <v>5.2</v>
      </c>
      <c r="O97" s="109"/>
    </row>
    <row r="98" spans="1:15" s="107" customFormat="1" ht="18.95" customHeight="1" x14ac:dyDescent="0.2">
      <c r="A98" s="232" t="s">
        <v>218</v>
      </c>
      <c r="B98" s="99">
        <v>2.8</v>
      </c>
      <c r="C98" s="99">
        <v>1.8</v>
      </c>
      <c r="D98" s="99">
        <v>2.4</v>
      </c>
      <c r="E98" s="99">
        <v>3.2</v>
      </c>
      <c r="F98" s="99">
        <v>3.6</v>
      </c>
      <c r="G98" s="99">
        <v>4.0999999999999996</v>
      </c>
      <c r="H98" s="99">
        <v>10</v>
      </c>
      <c r="I98" s="99">
        <v>7.2</v>
      </c>
      <c r="J98" s="99">
        <v>6.7</v>
      </c>
      <c r="K98" s="99">
        <v>6.6</v>
      </c>
      <c r="L98" s="99">
        <v>5.7</v>
      </c>
      <c r="M98" s="99">
        <v>5.7</v>
      </c>
      <c r="N98" s="99">
        <v>5.2</v>
      </c>
      <c r="O98" s="109"/>
    </row>
    <row r="99" spans="1:15" ht="14.25" x14ac:dyDescent="0.2">
      <c r="A99" s="232" t="s">
        <v>219</v>
      </c>
      <c r="B99" s="99">
        <v>76.900000000000006</v>
      </c>
      <c r="C99" s="99">
        <v>82.3</v>
      </c>
      <c r="D99" s="99">
        <v>77.5</v>
      </c>
      <c r="E99" s="99">
        <v>75.900000000000006</v>
      </c>
      <c r="F99" s="99">
        <v>75.7</v>
      </c>
      <c r="G99" s="99">
        <v>70.400000000000006</v>
      </c>
      <c r="H99" s="99">
        <v>24.8</v>
      </c>
      <c r="I99" s="99">
        <v>70</v>
      </c>
      <c r="J99" s="99">
        <v>74.099999999999994</v>
      </c>
      <c r="K99" s="99">
        <v>70.3</v>
      </c>
      <c r="L99" s="99">
        <v>75.8</v>
      </c>
      <c r="M99" s="99">
        <v>69.5</v>
      </c>
      <c r="N99" s="99">
        <v>73.8</v>
      </c>
    </row>
    <row r="100" spans="1:15" ht="14.25" x14ac:dyDescent="0.2">
      <c r="A100" s="232" t="s">
        <v>220</v>
      </c>
      <c r="B100" s="99">
        <v>3.4</v>
      </c>
      <c r="C100" s="99">
        <v>3.5</v>
      </c>
      <c r="D100" s="99">
        <v>4.5</v>
      </c>
      <c r="E100" s="99">
        <v>4.4000000000000004</v>
      </c>
      <c r="F100" s="99">
        <v>4.0999999999999996</v>
      </c>
      <c r="G100" s="99">
        <v>4.5999999999999996</v>
      </c>
      <c r="H100" s="99">
        <v>5.2</v>
      </c>
      <c r="I100" s="99">
        <v>5.0999999999999996</v>
      </c>
      <c r="J100" s="99">
        <v>4.2</v>
      </c>
      <c r="K100" s="99">
        <v>4.2</v>
      </c>
      <c r="L100" s="99">
        <v>4.0999999999999996</v>
      </c>
      <c r="M100" s="99">
        <v>4.3</v>
      </c>
      <c r="N100" s="99">
        <v>4.7</v>
      </c>
    </row>
    <row r="101" spans="1:15" ht="14.25" x14ac:dyDescent="0.2">
      <c r="A101" s="232" t="s">
        <v>162</v>
      </c>
      <c r="B101" s="99">
        <v>13.1</v>
      </c>
      <c r="C101" s="99">
        <v>9.8000000000000007</v>
      </c>
      <c r="D101" s="99">
        <v>11.2</v>
      </c>
      <c r="E101" s="99">
        <v>11.6</v>
      </c>
      <c r="F101" s="99">
        <v>11.8</v>
      </c>
      <c r="G101" s="99">
        <v>14.2</v>
      </c>
      <c r="H101" s="99">
        <v>2.7</v>
      </c>
      <c r="I101" s="99">
        <v>11</v>
      </c>
      <c r="J101" s="99">
        <v>10.6</v>
      </c>
      <c r="K101" s="99">
        <v>9.9</v>
      </c>
      <c r="L101" s="99">
        <v>9.1</v>
      </c>
      <c r="M101" s="99">
        <v>14.8</v>
      </c>
      <c r="N101" s="99">
        <v>11</v>
      </c>
    </row>
    <row r="102" spans="1:15" ht="14.25" x14ac:dyDescent="0.2">
      <c r="A102" s="265" t="s">
        <v>221</v>
      </c>
      <c r="B102" s="265"/>
      <c r="C102" s="265"/>
      <c r="D102" s="265"/>
      <c r="E102" s="265"/>
      <c r="F102" s="265"/>
      <c r="G102" s="181"/>
      <c r="H102" s="181"/>
      <c r="I102" s="181"/>
      <c r="J102" s="181"/>
      <c r="K102" s="178"/>
      <c r="L102" s="178"/>
      <c r="M102" s="178"/>
      <c r="N102" s="178"/>
    </row>
    <row r="103" spans="1:15" ht="14.25" x14ac:dyDescent="0.2">
      <c r="A103" s="262" t="s">
        <v>222</v>
      </c>
      <c r="B103" s="262"/>
      <c r="C103" s="262"/>
      <c r="D103" s="262"/>
      <c r="E103" s="262"/>
      <c r="F103" s="262"/>
      <c r="G103" s="109"/>
      <c r="H103" s="109"/>
      <c r="I103" s="109"/>
      <c r="J103" s="109"/>
      <c r="K103" s="99"/>
      <c r="L103" s="99"/>
      <c r="M103" s="99"/>
      <c r="N103" s="99"/>
    </row>
    <row r="104" spans="1:15" s="107" customFormat="1" ht="18.95" customHeight="1" x14ac:dyDescent="0.2">
      <c r="A104" s="232" t="s">
        <v>223</v>
      </c>
      <c r="B104" s="108">
        <v>26.3</v>
      </c>
      <c r="C104" s="110">
        <v>22.3</v>
      </c>
      <c r="D104" s="110">
        <v>16.899999999999999</v>
      </c>
      <c r="E104" s="110">
        <v>27.5</v>
      </c>
      <c r="F104" s="108">
        <v>23</v>
      </c>
      <c r="G104" s="108">
        <v>25.3</v>
      </c>
      <c r="H104" s="110">
        <v>28.6</v>
      </c>
      <c r="I104" s="110">
        <v>26.8</v>
      </c>
      <c r="J104" s="110">
        <v>22.3</v>
      </c>
      <c r="K104" s="99">
        <v>20.9</v>
      </c>
      <c r="L104" s="99">
        <v>25.3</v>
      </c>
      <c r="M104" s="99">
        <v>24</v>
      </c>
      <c r="N104" s="99">
        <v>23.7</v>
      </c>
      <c r="O104" s="109"/>
    </row>
    <row r="105" spans="1:15" s="107" customFormat="1" ht="18.95" customHeight="1" x14ac:dyDescent="0.2">
      <c r="A105" s="232" t="s">
        <v>224</v>
      </c>
      <c r="B105" s="108">
        <v>27.2</v>
      </c>
      <c r="C105" s="110">
        <v>33.6</v>
      </c>
      <c r="D105" s="110">
        <v>42.4</v>
      </c>
      <c r="E105" s="110">
        <v>26.5</v>
      </c>
      <c r="F105" s="108">
        <v>32.9</v>
      </c>
      <c r="G105" s="108">
        <v>28.9</v>
      </c>
      <c r="H105" s="110">
        <v>26.7</v>
      </c>
      <c r="I105" s="110">
        <v>30.1</v>
      </c>
      <c r="J105" s="110">
        <v>32.299999999999997</v>
      </c>
      <c r="K105" s="99">
        <v>20.9</v>
      </c>
      <c r="L105" s="99">
        <v>32.799999999999997</v>
      </c>
      <c r="M105" s="99">
        <v>26.6</v>
      </c>
      <c r="N105" s="99">
        <v>26.4</v>
      </c>
      <c r="O105" s="109"/>
    </row>
    <row r="106" spans="1:15" ht="14.25" x14ac:dyDescent="0.2">
      <c r="A106" s="232" t="s">
        <v>225</v>
      </c>
      <c r="B106" s="108">
        <v>20</v>
      </c>
      <c r="C106" s="110">
        <v>19.8</v>
      </c>
      <c r="D106" s="110">
        <v>21.3</v>
      </c>
      <c r="E106" s="110">
        <v>20.2</v>
      </c>
      <c r="F106" s="108">
        <v>24.1</v>
      </c>
      <c r="G106" s="108">
        <v>20.5</v>
      </c>
      <c r="H106" s="110">
        <v>21</v>
      </c>
      <c r="I106" s="110">
        <v>21.4</v>
      </c>
      <c r="J106" s="110">
        <v>25.7</v>
      </c>
      <c r="K106" s="99">
        <v>21.1</v>
      </c>
      <c r="L106" s="99">
        <v>20.100000000000001</v>
      </c>
      <c r="M106" s="99">
        <v>22.6</v>
      </c>
      <c r="N106" s="99">
        <v>26.1</v>
      </c>
    </row>
    <row r="107" spans="1:15" ht="14.25" x14ac:dyDescent="0.2">
      <c r="A107" s="232" t="s">
        <v>226</v>
      </c>
      <c r="B107" s="108">
        <v>6.8</v>
      </c>
      <c r="C107" s="110">
        <v>6.2</v>
      </c>
      <c r="D107" s="110">
        <v>5.2</v>
      </c>
      <c r="E107" s="110">
        <v>11.5</v>
      </c>
      <c r="F107" s="108">
        <v>6.5</v>
      </c>
      <c r="G107" s="108">
        <v>8</v>
      </c>
      <c r="H107" s="110">
        <v>8.6</v>
      </c>
      <c r="I107" s="110">
        <v>7.5</v>
      </c>
      <c r="J107" s="110">
        <v>7.2</v>
      </c>
      <c r="K107" s="99">
        <v>11.8</v>
      </c>
      <c r="L107" s="99">
        <v>7</v>
      </c>
      <c r="M107" s="99">
        <v>7.9</v>
      </c>
      <c r="N107" s="99">
        <v>10.199999999999999</v>
      </c>
    </row>
    <row r="108" spans="1:15" ht="14.25" x14ac:dyDescent="0.2">
      <c r="A108" s="233" t="s">
        <v>162</v>
      </c>
      <c r="B108" s="182">
        <v>18.3</v>
      </c>
      <c r="C108" s="183">
        <v>17.5</v>
      </c>
      <c r="D108" s="183">
        <v>14.2</v>
      </c>
      <c r="E108" s="183">
        <v>14.4</v>
      </c>
      <c r="F108" s="182">
        <v>13.3</v>
      </c>
      <c r="G108" s="182">
        <v>17.2</v>
      </c>
      <c r="H108" s="183">
        <v>15</v>
      </c>
      <c r="I108" s="183">
        <v>14.1</v>
      </c>
      <c r="J108" s="183">
        <v>12.4</v>
      </c>
      <c r="K108" s="179">
        <v>13.8</v>
      </c>
      <c r="L108" s="179">
        <v>14.6</v>
      </c>
      <c r="M108" s="179">
        <v>18.600000000000001</v>
      </c>
      <c r="N108" s="179">
        <v>13.7</v>
      </c>
    </row>
    <row r="109" spans="1:15" ht="14.25" x14ac:dyDescent="0.2">
      <c r="A109" s="262" t="s">
        <v>227</v>
      </c>
      <c r="B109" s="262"/>
      <c r="C109" s="262"/>
      <c r="D109" s="262"/>
      <c r="E109" s="262"/>
      <c r="F109" s="262"/>
      <c r="G109" s="107"/>
      <c r="H109" s="107"/>
      <c r="I109" s="107"/>
      <c r="J109" s="109"/>
      <c r="K109" s="115"/>
      <c r="L109" s="115"/>
      <c r="M109" s="115"/>
      <c r="N109" s="115"/>
    </row>
    <row r="110" spans="1:15" ht="14.25" x14ac:dyDescent="0.2">
      <c r="A110" s="263" t="s">
        <v>228</v>
      </c>
      <c r="B110" s="263"/>
      <c r="C110" s="263"/>
      <c r="D110" s="263"/>
      <c r="E110" s="263"/>
      <c r="F110" s="263"/>
      <c r="G110" s="107"/>
      <c r="H110" s="107"/>
      <c r="I110" s="107"/>
      <c r="J110" s="109"/>
      <c r="K110" s="115"/>
      <c r="L110" s="115"/>
      <c r="M110" s="115"/>
      <c r="N110" s="115"/>
    </row>
    <row r="111" spans="1:15" ht="14.25" x14ac:dyDescent="0.2">
      <c r="A111" s="232" t="s">
        <v>229</v>
      </c>
      <c r="B111" s="99">
        <v>20.2</v>
      </c>
      <c r="C111" s="99">
        <v>27.1</v>
      </c>
      <c r="D111" s="99">
        <v>21.4</v>
      </c>
      <c r="E111" s="99">
        <v>30.8</v>
      </c>
      <c r="F111" s="99">
        <v>27.5</v>
      </c>
      <c r="G111" s="99">
        <v>26</v>
      </c>
      <c r="H111" s="99">
        <v>29.6</v>
      </c>
      <c r="I111" s="99">
        <v>35.700000000000003</v>
      </c>
      <c r="J111" s="99">
        <v>28.7</v>
      </c>
      <c r="K111" s="99">
        <v>35.6</v>
      </c>
      <c r="L111" s="99">
        <v>35.5</v>
      </c>
      <c r="M111" s="99">
        <v>28.8</v>
      </c>
      <c r="N111" s="99">
        <v>20.7</v>
      </c>
    </row>
    <row r="112" spans="1:15" ht="14.25" x14ac:dyDescent="0.2">
      <c r="A112" s="232" t="s">
        <v>230</v>
      </c>
      <c r="B112" s="99">
        <v>44.6</v>
      </c>
      <c r="C112" s="99">
        <v>44.6</v>
      </c>
      <c r="D112" s="99">
        <v>41.6</v>
      </c>
      <c r="E112" s="99">
        <v>36.700000000000003</v>
      </c>
      <c r="F112" s="99">
        <v>45.2</v>
      </c>
      <c r="G112" s="99">
        <v>38.6</v>
      </c>
      <c r="H112" s="99">
        <v>39.700000000000003</v>
      </c>
      <c r="I112" s="99">
        <v>35.200000000000003</v>
      </c>
      <c r="J112" s="99">
        <v>44.7</v>
      </c>
      <c r="K112" s="99">
        <v>35.299999999999997</v>
      </c>
      <c r="L112" s="99">
        <v>34.6</v>
      </c>
      <c r="M112" s="99">
        <v>34.799999999999997</v>
      </c>
      <c r="N112" s="99">
        <v>40.799999999999997</v>
      </c>
    </row>
    <row r="113" spans="1:15" ht="14.25" x14ac:dyDescent="0.2">
      <c r="A113" s="232" t="s">
        <v>231</v>
      </c>
      <c r="B113" s="108">
        <v>12.4</v>
      </c>
      <c r="C113" s="108">
        <v>12.3</v>
      </c>
      <c r="D113" s="108">
        <v>17.600000000000001</v>
      </c>
      <c r="E113" s="108">
        <v>15.7</v>
      </c>
      <c r="F113" s="108">
        <v>11</v>
      </c>
      <c r="G113" s="108">
        <v>14.5</v>
      </c>
      <c r="H113" s="108">
        <v>10.5</v>
      </c>
      <c r="I113" s="108">
        <v>10.5</v>
      </c>
      <c r="J113" s="108">
        <v>13.3</v>
      </c>
      <c r="K113" s="99">
        <v>13.5</v>
      </c>
      <c r="L113" s="99">
        <v>13.6</v>
      </c>
      <c r="M113" s="99">
        <v>13.5</v>
      </c>
      <c r="N113" s="99">
        <v>12.8</v>
      </c>
    </row>
    <row r="114" spans="1:15" ht="14.25" x14ac:dyDescent="0.2">
      <c r="A114" s="232" t="s">
        <v>232</v>
      </c>
      <c r="B114" s="99">
        <v>12.8</v>
      </c>
      <c r="C114" s="99">
        <v>8.4</v>
      </c>
      <c r="D114" s="99">
        <v>8.6</v>
      </c>
      <c r="E114" s="99">
        <v>7.3</v>
      </c>
      <c r="F114" s="99">
        <v>8</v>
      </c>
      <c r="G114" s="99">
        <v>9.6999999999999993</v>
      </c>
      <c r="H114" s="99">
        <v>6.1</v>
      </c>
      <c r="I114" s="99">
        <v>9</v>
      </c>
      <c r="J114" s="99">
        <v>5.6</v>
      </c>
      <c r="K114" s="99">
        <v>8.4</v>
      </c>
      <c r="L114" s="99">
        <v>8.1</v>
      </c>
      <c r="M114" s="99">
        <v>7.9</v>
      </c>
      <c r="N114" s="99">
        <v>10</v>
      </c>
    </row>
    <row r="115" spans="1:15" s="170" customFormat="1" ht="14.25" x14ac:dyDescent="0.2">
      <c r="A115" s="232" t="s">
        <v>162</v>
      </c>
      <c r="B115" s="99">
        <v>9.1999999999999993</v>
      </c>
      <c r="C115" s="99">
        <v>7.1</v>
      </c>
      <c r="D115" s="99">
        <v>8.6999999999999993</v>
      </c>
      <c r="E115" s="99">
        <v>9.5</v>
      </c>
      <c r="F115" s="99">
        <v>8.3000000000000007</v>
      </c>
      <c r="G115" s="99">
        <v>11.3</v>
      </c>
      <c r="H115" s="99">
        <v>14</v>
      </c>
      <c r="I115" s="99">
        <v>9.6</v>
      </c>
      <c r="J115" s="99">
        <v>7.6</v>
      </c>
      <c r="K115" s="99">
        <v>7.2</v>
      </c>
      <c r="L115" s="99">
        <v>8.1999999999999993</v>
      </c>
      <c r="M115" s="99">
        <v>15</v>
      </c>
      <c r="N115" s="99">
        <v>7.7</v>
      </c>
      <c r="O115" s="169"/>
    </row>
    <row r="116" spans="1:15" s="159" customFormat="1" ht="14.25" x14ac:dyDescent="0.2">
      <c r="A116" s="232"/>
      <c r="B116" s="99"/>
      <c r="C116" s="99"/>
      <c r="D116" s="99"/>
      <c r="E116" s="99"/>
      <c r="F116" s="99"/>
      <c r="G116" s="99"/>
      <c r="H116" s="99"/>
      <c r="I116" s="99"/>
      <c r="J116" s="99"/>
      <c r="K116" s="99"/>
      <c r="L116" s="99"/>
      <c r="M116" s="99"/>
      <c r="N116" s="99"/>
    </row>
    <row r="117" spans="1:15" s="159" customFormat="1" ht="14.25" x14ac:dyDescent="0.2">
      <c r="A117" s="232" t="s">
        <v>233</v>
      </c>
      <c r="B117" s="99">
        <v>64.8</v>
      </c>
      <c r="C117" s="99">
        <v>71.7</v>
      </c>
      <c r="D117" s="99">
        <v>63</v>
      </c>
      <c r="E117" s="99">
        <v>67.5</v>
      </c>
      <c r="F117" s="99">
        <v>72.7</v>
      </c>
      <c r="G117" s="99">
        <v>64.599999999999994</v>
      </c>
      <c r="H117" s="99">
        <v>69.300000000000011</v>
      </c>
      <c r="I117" s="99">
        <v>70.900000000000006</v>
      </c>
      <c r="J117" s="99">
        <v>73.400000000000006</v>
      </c>
      <c r="K117" s="99">
        <v>70.900000000000006</v>
      </c>
      <c r="L117" s="99">
        <v>70.099999999999994</v>
      </c>
      <c r="M117" s="99">
        <v>63.599999999999994</v>
      </c>
      <c r="N117" s="99">
        <v>61.5</v>
      </c>
    </row>
    <row r="118" spans="1:15" s="159" customFormat="1" ht="14.25" x14ac:dyDescent="0.2">
      <c r="A118" s="232" t="s">
        <v>234</v>
      </c>
      <c r="B118" s="99">
        <v>12.8</v>
      </c>
      <c r="C118" s="99">
        <v>8.4</v>
      </c>
      <c r="D118" s="99">
        <v>8.6</v>
      </c>
      <c r="E118" s="99">
        <v>7.3</v>
      </c>
      <c r="F118" s="99">
        <v>8</v>
      </c>
      <c r="G118" s="99">
        <v>9.6999999999999993</v>
      </c>
      <c r="H118" s="99">
        <v>6.1</v>
      </c>
      <c r="I118" s="99">
        <v>9</v>
      </c>
      <c r="J118" s="99">
        <v>5.6</v>
      </c>
      <c r="K118" s="99">
        <v>8.4</v>
      </c>
      <c r="L118" s="99">
        <v>8.1</v>
      </c>
      <c r="M118" s="99">
        <v>7.9</v>
      </c>
      <c r="N118" s="99">
        <v>10</v>
      </c>
    </row>
    <row r="119" spans="1:15" s="159" customFormat="1" ht="15" thickBot="1" x14ac:dyDescent="0.25">
      <c r="A119" s="234" t="s">
        <v>235</v>
      </c>
      <c r="B119" s="101">
        <v>52</v>
      </c>
      <c r="C119" s="101">
        <v>63.300000000000004</v>
      </c>
      <c r="D119" s="101">
        <v>54.4</v>
      </c>
      <c r="E119" s="101">
        <v>60.2</v>
      </c>
      <c r="F119" s="101">
        <v>64.7</v>
      </c>
      <c r="G119" s="101">
        <v>54.899999999999991</v>
      </c>
      <c r="H119" s="101">
        <v>63.20000000000001</v>
      </c>
      <c r="I119" s="101">
        <v>61.900000000000006</v>
      </c>
      <c r="J119" s="101">
        <v>67.800000000000011</v>
      </c>
      <c r="K119" s="101">
        <v>62.500000000000007</v>
      </c>
      <c r="L119" s="101">
        <v>61.999999999999993</v>
      </c>
      <c r="M119" s="101">
        <v>55.699999999999996</v>
      </c>
      <c r="N119" s="101">
        <v>51.5</v>
      </c>
    </row>
    <row r="120" spans="1:15" s="159" customFormat="1" ht="15.75" x14ac:dyDescent="0.25">
      <c r="A120" s="264" t="s">
        <v>46</v>
      </c>
      <c r="B120" s="264"/>
      <c r="C120" s="264"/>
      <c r="D120" s="264"/>
      <c r="E120" s="264"/>
      <c r="F120" s="264"/>
      <c r="G120" s="173"/>
      <c r="H120" s="173"/>
      <c r="I120" s="171"/>
      <c r="J120" s="172"/>
      <c r="K120" s="169"/>
      <c r="L120" s="169"/>
      <c r="M120" s="169"/>
    </row>
    <row r="121" spans="1:15" s="159" customFormat="1" ht="15.75" x14ac:dyDescent="0.25">
      <c r="A121" s="174"/>
      <c r="B121" s="174"/>
      <c r="C121" s="174"/>
      <c r="D121" s="174"/>
      <c r="E121" s="174"/>
      <c r="F121" s="174"/>
      <c r="G121" s="174"/>
      <c r="H121" s="174"/>
      <c r="I121" s="174"/>
    </row>
    <row r="122" spans="1:15" s="159" customFormat="1" ht="15.75" x14ac:dyDescent="0.25">
      <c r="A122" s="174"/>
      <c r="B122" s="174"/>
      <c r="C122" s="174"/>
      <c r="D122" s="174"/>
      <c r="E122" s="174"/>
      <c r="F122" s="174"/>
      <c r="G122" s="174"/>
      <c r="H122" s="174"/>
      <c r="I122" s="174"/>
    </row>
    <row r="123" spans="1:15" s="159" customFormat="1" x14ac:dyDescent="0.2">
      <c r="B123" s="175"/>
      <c r="C123" s="175"/>
      <c r="D123" s="175"/>
      <c r="E123" s="175"/>
      <c r="F123" s="175"/>
      <c r="G123" s="175"/>
      <c r="H123" s="175"/>
      <c r="I123" s="175"/>
    </row>
    <row r="124" spans="1:15" s="159" customFormat="1" x14ac:dyDescent="0.2">
      <c r="B124" s="175"/>
      <c r="C124" s="175"/>
      <c r="D124" s="175"/>
      <c r="E124" s="175"/>
      <c r="F124" s="175"/>
      <c r="G124" s="175"/>
      <c r="H124" s="175"/>
      <c r="I124" s="175"/>
    </row>
    <row r="125" spans="1:15" s="159" customFormat="1" x14ac:dyDescent="0.2">
      <c r="B125" s="175"/>
      <c r="C125" s="175"/>
      <c r="D125" s="175"/>
      <c r="E125" s="175"/>
      <c r="F125" s="175"/>
      <c r="G125" s="175"/>
      <c r="H125" s="175"/>
      <c r="I125" s="175"/>
    </row>
    <row r="126" spans="1:15" s="159" customFormat="1" x14ac:dyDescent="0.2">
      <c r="B126" s="175"/>
      <c r="C126" s="175"/>
      <c r="D126" s="175"/>
      <c r="E126" s="175"/>
      <c r="F126" s="175"/>
      <c r="G126" s="175"/>
      <c r="H126" s="175"/>
      <c r="I126" s="175"/>
    </row>
    <row r="127" spans="1:15" s="159" customFormat="1" x14ac:dyDescent="0.2">
      <c r="B127" s="175"/>
      <c r="C127" s="175"/>
      <c r="D127" s="175"/>
      <c r="E127" s="175"/>
      <c r="F127" s="175"/>
      <c r="G127" s="175"/>
      <c r="H127" s="175"/>
      <c r="I127" s="175"/>
    </row>
    <row r="128" spans="1:15" s="159" customFormat="1" x14ac:dyDescent="0.2">
      <c r="B128" s="175"/>
      <c r="C128" s="175"/>
      <c r="D128" s="175"/>
      <c r="E128" s="175"/>
      <c r="F128" s="175"/>
      <c r="G128" s="175"/>
      <c r="H128" s="175"/>
      <c r="I128" s="175"/>
    </row>
    <row r="129" spans="2:9" s="159" customFormat="1" x14ac:dyDescent="0.2">
      <c r="B129" s="175"/>
      <c r="C129" s="175"/>
      <c r="D129" s="175"/>
      <c r="E129" s="175"/>
      <c r="F129" s="175"/>
      <c r="G129" s="175"/>
      <c r="H129" s="175"/>
      <c r="I129" s="175"/>
    </row>
    <row r="130" spans="2:9" s="159" customFormat="1" x14ac:dyDescent="0.2">
      <c r="B130" s="175"/>
      <c r="C130" s="175"/>
      <c r="D130" s="175"/>
      <c r="E130" s="175"/>
      <c r="F130" s="175"/>
      <c r="G130" s="175"/>
      <c r="H130" s="175"/>
      <c r="I130" s="175"/>
    </row>
    <row r="131" spans="2:9" s="159" customFormat="1" x14ac:dyDescent="0.2">
      <c r="B131" s="175"/>
      <c r="C131" s="175"/>
      <c r="D131" s="175"/>
      <c r="E131" s="175"/>
      <c r="F131" s="175"/>
      <c r="G131" s="175"/>
      <c r="H131" s="175"/>
      <c r="I131" s="175"/>
    </row>
    <row r="132" spans="2:9" s="159" customFormat="1" x14ac:dyDescent="0.2">
      <c r="B132" s="175"/>
      <c r="C132" s="175"/>
      <c r="D132" s="175"/>
      <c r="E132" s="175"/>
      <c r="F132" s="175"/>
      <c r="G132" s="175"/>
      <c r="H132" s="175"/>
      <c r="I132" s="175"/>
    </row>
    <row r="133" spans="2:9" s="159" customFormat="1" x14ac:dyDescent="0.2">
      <c r="B133" s="175"/>
      <c r="C133" s="175"/>
      <c r="D133" s="175"/>
      <c r="E133" s="175"/>
      <c r="F133" s="175"/>
      <c r="G133" s="175"/>
      <c r="H133" s="175"/>
      <c r="I133" s="175"/>
    </row>
    <row r="134" spans="2:9" s="159" customFormat="1" x14ac:dyDescent="0.2">
      <c r="B134" s="175"/>
      <c r="C134" s="175"/>
      <c r="D134" s="175"/>
      <c r="E134" s="175"/>
      <c r="F134" s="175"/>
      <c r="G134" s="175"/>
      <c r="H134" s="175"/>
      <c r="I134" s="175"/>
    </row>
    <row r="135" spans="2:9" s="159" customFormat="1" x14ac:dyDescent="0.2">
      <c r="B135" s="175"/>
      <c r="C135" s="175"/>
      <c r="D135" s="175"/>
      <c r="E135" s="175"/>
      <c r="F135" s="175"/>
      <c r="G135" s="175"/>
      <c r="H135" s="175"/>
      <c r="I135" s="175"/>
    </row>
    <row r="136" spans="2:9" s="159" customFormat="1" x14ac:dyDescent="0.2">
      <c r="B136" s="175"/>
      <c r="C136" s="175"/>
      <c r="D136" s="175"/>
      <c r="E136" s="175"/>
      <c r="F136" s="175"/>
      <c r="G136" s="175"/>
      <c r="H136" s="175"/>
      <c r="I136" s="175"/>
    </row>
    <row r="137" spans="2:9" s="159" customFormat="1" x14ac:dyDescent="0.2">
      <c r="B137" s="175"/>
      <c r="C137" s="175"/>
      <c r="D137" s="175"/>
      <c r="E137" s="175"/>
      <c r="F137" s="175"/>
      <c r="G137" s="175"/>
      <c r="H137" s="175"/>
      <c r="I137" s="175"/>
    </row>
    <row r="138" spans="2:9" s="159" customFormat="1" x14ac:dyDescent="0.2">
      <c r="B138" s="175"/>
      <c r="C138" s="175"/>
      <c r="D138" s="175"/>
      <c r="E138" s="175"/>
      <c r="F138" s="175"/>
      <c r="G138" s="175"/>
      <c r="H138" s="175"/>
      <c r="I138" s="175"/>
    </row>
    <row r="139" spans="2:9" s="159" customFormat="1" x14ac:dyDescent="0.2">
      <c r="B139" s="175"/>
      <c r="C139" s="175"/>
      <c r="D139" s="175"/>
      <c r="E139" s="175"/>
      <c r="F139" s="175"/>
      <c r="G139" s="175"/>
      <c r="H139" s="175"/>
      <c r="I139" s="175"/>
    </row>
    <row r="140" spans="2:9" s="159" customFormat="1" x14ac:dyDescent="0.2">
      <c r="B140" s="175"/>
      <c r="C140" s="175"/>
      <c r="D140" s="175"/>
      <c r="E140" s="175"/>
      <c r="F140" s="175"/>
      <c r="G140" s="175"/>
      <c r="H140" s="175"/>
      <c r="I140" s="175"/>
    </row>
    <row r="141" spans="2:9" s="159" customFormat="1" x14ac:dyDescent="0.2">
      <c r="B141" s="175"/>
      <c r="C141" s="175"/>
      <c r="D141" s="175"/>
      <c r="E141" s="175"/>
      <c r="F141" s="175"/>
      <c r="G141" s="175"/>
      <c r="H141" s="175"/>
      <c r="I141" s="175"/>
    </row>
    <row r="142" spans="2:9" s="159" customFormat="1" x14ac:dyDescent="0.2">
      <c r="B142" s="175"/>
      <c r="C142" s="175"/>
      <c r="D142" s="175"/>
      <c r="E142" s="175"/>
      <c r="F142" s="175"/>
      <c r="G142" s="175"/>
      <c r="H142" s="175"/>
      <c r="I142" s="175"/>
    </row>
    <row r="143" spans="2:9" s="159" customFormat="1" x14ac:dyDescent="0.2">
      <c r="B143" s="175"/>
      <c r="C143" s="175"/>
      <c r="D143" s="175"/>
      <c r="E143" s="175"/>
      <c r="F143" s="175"/>
      <c r="G143" s="175"/>
      <c r="H143" s="175"/>
      <c r="I143" s="175"/>
    </row>
    <row r="144" spans="2:9" s="159" customFormat="1" x14ac:dyDescent="0.2">
      <c r="B144" s="175"/>
      <c r="C144" s="175"/>
      <c r="D144" s="175"/>
      <c r="E144" s="175"/>
      <c r="F144" s="175"/>
      <c r="G144" s="175"/>
      <c r="H144" s="175"/>
      <c r="I144" s="175"/>
    </row>
    <row r="145" spans="2:9" s="159" customFormat="1" x14ac:dyDescent="0.2">
      <c r="B145" s="175"/>
      <c r="C145" s="175"/>
      <c r="D145" s="175"/>
      <c r="E145" s="175"/>
      <c r="F145" s="175"/>
      <c r="G145" s="175"/>
      <c r="H145" s="175"/>
      <c r="I145" s="175"/>
    </row>
    <row r="146" spans="2:9" s="159" customFormat="1" x14ac:dyDescent="0.2">
      <c r="B146" s="175"/>
      <c r="C146" s="175"/>
      <c r="D146" s="175"/>
      <c r="E146" s="175"/>
      <c r="F146" s="175"/>
      <c r="G146" s="175"/>
      <c r="H146" s="175"/>
      <c r="I146" s="175"/>
    </row>
    <row r="147" spans="2:9" s="159" customFormat="1" x14ac:dyDescent="0.2">
      <c r="B147" s="175"/>
      <c r="C147" s="175"/>
      <c r="D147" s="175"/>
      <c r="E147" s="175"/>
      <c r="F147" s="175"/>
      <c r="G147" s="175"/>
      <c r="H147" s="175"/>
      <c r="I147" s="175"/>
    </row>
    <row r="148" spans="2:9" s="159" customFormat="1" x14ac:dyDescent="0.2">
      <c r="B148" s="175"/>
      <c r="C148" s="175"/>
      <c r="D148" s="175"/>
      <c r="E148" s="175"/>
      <c r="F148" s="175"/>
      <c r="G148" s="175"/>
      <c r="H148" s="175"/>
      <c r="I148" s="175"/>
    </row>
    <row r="149" spans="2:9" s="159" customFormat="1" x14ac:dyDescent="0.2">
      <c r="B149" s="175"/>
      <c r="C149" s="175"/>
      <c r="D149" s="175"/>
      <c r="E149" s="175"/>
      <c r="F149" s="175"/>
      <c r="G149" s="175"/>
      <c r="H149" s="175"/>
      <c r="I149" s="175"/>
    </row>
    <row r="150" spans="2:9" s="159" customFormat="1" x14ac:dyDescent="0.2">
      <c r="B150" s="175"/>
      <c r="C150" s="175"/>
      <c r="D150" s="175"/>
      <c r="E150" s="175"/>
      <c r="F150" s="175"/>
      <c r="G150" s="175"/>
      <c r="H150" s="175"/>
      <c r="I150" s="175"/>
    </row>
    <row r="151" spans="2:9" s="159" customFormat="1" x14ac:dyDescent="0.2">
      <c r="B151" s="175"/>
      <c r="C151" s="175"/>
      <c r="D151" s="175"/>
      <c r="E151" s="175"/>
      <c r="F151" s="175"/>
      <c r="G151" s="175"/>
      <c r="H151" s="175"/>
      <c r="I151" s="175"/>
    </row>
    <row r="152" spans="2:9" s="159" customFormat="1" x14ac:dyDescent="0.2">
      <c r="B152" s="175"/>
      <c r="C152" s="175"/>
      <c r="D152" s="175"/>
      <c r="E152" s="175"/>
      <c r="F152" s="175"/>
      <c r="G152" s="175"/>
      <c r="H152" s="175"/>
      <c r="I152" s="175"/>
    </row>
    <row r="153" spans="2:9" s="159" customFormat="1" x14ac:dyDescent="0.2">
      <c r="B153" s="175"/>
      <c r="C153" s="175"/>
      <c r="D153" s="175"/>
      <c r="E153" s="175"/>
      <c r="F153" s="175"/>
      <c r="G153" s="175"/>
      <c r="H153" s="175"/>
      <c r="I153" s="175"/>
    </row>
    <row r="154" spans="2:9" s="159" customFormat="1" x14ac:dyDescent="0.2">
      <c r="B154" s="175"/>
      <c r="C154" s="175"/>
      <c r="D154" s="175"/>
      <c r="E154" s="175"/>
      <c r="F154" s="175"/>
      <c r="G154" s="175"/>
      <c r="H154" s="175"/>
      <c r="I154" s="175"/>
    </row>
    <row r="155" spans="2:9" s="159" customFormat="1" x14ac:dyDescent="0.2">
      <c r="B155" s="175"/>
      <c r="C155" s="175"/>
      <c r="D155" s="175"/>
      <c r="E155" s="175"/>
      <c r="F155" s="175"/>
      <c r="G155" s="175"/>
      <c r="H155" s="175"/>
      <c r="I155" s="175"/>
    </row>
    <row r="156" spans="2:9" s="159" customFormat="1" x14ac:dyDescent="0.2">
      <c r="B156" s="175"/>
      <c r="C156" s="175"/>
      <c r="D156" s="175"/>
      <c r="E156" s="175"/>
      <c r="F156" s="175"/>
      <c r="G156" s="175"/>
      <c r="H156" s="175"/>
      <c r="I156" s="175"/>
    </row>
    <row r="157" spans="2:9" s="159" customFormat="1" x14ac:dyDescent="0.2">
      <c r="B157" s="175"/>
      <c r="C157" s="175"/>
      <c r="D157" s="175"/>
      <c r="E157" s="175"/>
      <c r="F157" s="175"/>
      <c r="G157" s="175"/>
      <c r="H157" s="175"/>
      <c r="I157" s="175"/>
    </row>
    <row r="158" spans="2:9" s="159" customFormat="1" x14ac:dyDescent="0.2">
      <c r="B158" s="175"/>
      <c r="C158" s="175"/>
      <c r="D158" s="175"/>
      <c r="E158" s="175"/>
      <c r="F158" s="175"/>
      <c r="G158" s="175"/>
      <c r="H158" s="175"/>
      <c r="I158" s="175"/>
    </row>
    <row r="159" spans="2:9" s="159" customFormat="1" x14ac:dyDescent="0.2">
      <c r="B159" s="175"/>
      <c r="C159" s="175"/>
      <c r="D159" s="175"/>
      <c r="E159" s="175"/>
      <c r="F159" s="175"/>
      <c r="G159" s="175"/>
      <c r="H159" s="175"/>
      <c r="I159" s="175"/>
    </row>
    <row r="160" spans="2:9" s="159" customFormat="1" x14ac:dyDescent="0.2">
      <c r="B160" s="175"/>
      <c r="C160" s="175"/>
      <c r="D160" s="175"/>
      <c r="E160" s="175"/>
      <c r="F160" s="175"/>
      <c r="G160" s="175"/>
      <c r="H160" s="175"/>
      <c r="I160" s="175"/>
    </row>
    <row r="161" spans="1:9" s="159" customFormat="1" x14ac:dyDescent="0.2">
      <c r="B161" s="175"/>
      <c r="C161" s="175"/>
      <c r="D161" s="175"/>
      <c r="E161" s="175"/>
      <c r="F161" s="175"/>
      <c r="G161" s="175"/>
      <c r="H161" s="175"/>
      <c r="I161" s="175"/>
    </row>
    <row r="162" spans="1:9" s="159" customFormat="1" x14ac:dyDescent="0.2">
      <c r="B162" s="175"/>
      <c r="C162" s="175"/>
      <c r="D162" s="175"/>
      <c r="E162" s="175"/>
      <c r="F162" s="175"/>
      <c r="G162" s="175"/>
      <c r="H162" s="175"/>
      <c r="I162" s="175"/>
    </row>
    <row r="163" spans="1:9" s="159" customFormat="1" x14ac:dyDescent="0.2">
      <c r="B163" s="175"/>
      <c r="C163" s="175"/>
      <c r="D163" s="175"/>
      <c r="E163" s="175"/>
      <c r="F163" s="175"/>
      <c r="G163" s="175"/>
      <c r="H163" s="175"/>
      <c r="I163" s="175"/>
    </row>
    <row r="164" spans="1:9" s="159" customFormat="1" x14ac:dyDescent="0.2">
      <c r="B164" s="175"/>
      <c r="C164" s="175"/>
      <c r="D164" s="175"/>
      <c r="E164" s="175"/>
      <c r="F164" s="175"/>
      <c r="G164" s="175"/>
      <c r="H164" s="175"/>
      <c r="I164" s="175"/>
    </row>
    <row r="165" spans="1:9" s="159" customFormat="1" x14ac:dyDescent="0.2">
      <c r="B165" s="175"/>
      <c r="C165" s="175"/>
      <c r="D165" s="175"/>
      <c r="E165" s="175"/>
      <c r="F165" s="175"/>
      <c r="G165" s="175"/>
      <c r="H165" s="175"/>
      <c r="I165" s="175"/>
    </row>
    <row r="166" spans="1:9" s="159" customFormat="1" x14ac:dyDescent="0.2">
      <c r="B166" s="175"/>
      <c r="C166" s="175"/>
      <c r="D166" s="175"/>
      <c r="E166" s="175"/>
      <c r="F166" s="175"/>
      <c r="G166" s="175"/>
      <c r="H166" s="175"/>
      <c r="I166" s="175"/>
    </row>
    <row r="167" spans="1:9" x14ac:dyDescent="0.2">
      <c r="A167" s="159"/>
      <c r="B167" s="175"/>
      <c r="C167" s="175"/>
      <c r="D167" s="175"/>
      <c r="E167" s="175"/>
      <c r="F167" s="175"/>
      <c r="G167" s="175"/>
      <c r="I167" s="175"/>
    </row>
    <row r="168" spans="1:9" x14ac:dyDescent="0.2">
      <c r="A168" s="159"/>
      <c r="B168" s="175"/>
      <c r="C168" s="175"/>
      <c r="D168" s="175"/>
      <c r="E168" s="175"/>
      <c r="F168" s="175"/>
      <c r="G168" s="175"/>
      <c r="I168" s="175"/>
    </row>
    <row r="169" spans="1:9" x14ac:dyDescent="0.2">
      <c r="A169" s="159"/>
      <c r="B169" s="175"/>
      <c r="C169" s="175"/>
      <c r="D169" s="175"/>
      <c r="E169" s="175"/>
      <c r="F169" s="175"/>
      <c r="G169" s="175"/>
      <c r="I169" s="175"/>
    </row>
    <row r="170" spans="1:9" x14ac:dyDescent="0.2">
      <c r="A170" s="159"/>
      <c r="B170" s="175"/>
      <c r="C170" s="175"/>
      <c r="D170" s="175"/>
      <c r="E170" s="175"/>
      <c r="F170" s="175"/>
      <c r="G170" s="175"/>
      <c r="I170" s="175"/>
    </row>
    <row r="171" spans="1:9" x14ac:dyDescent="0.2">
      <c r="A171" s="159"/>
      <c r="B171" s="175"/>
      <c r="C171" s="175"/>
      <c r="D171" s="175"/>
      <c r="E171" s="175"/>
      <c r="F171" s="175"/>
      <c r="G171" s="175"/>
      <c r="I171" s="175"/>
    </row>
  </sheetData>
  <mergeCells count="33">
    <mergeCell ref="A109:F109"/>
    <mergeCell ref="A110:F110"/>
    <mergeCell ref="A120:F120"/>
    <mergeCell ref="M2:N2"/>
    <mergeCell ref="A56:E56"/>
    <mergeCell ref="A102:F102"/>
    <mergeCell ref="A103:F103"/>
    <mergeCell ref="A62:F62"/>
    <mergeCell ref="A96:F96"/>
    <mergeCell ref="G96:L96"/>
    <mergeCell ref="A73:J73"/>
    <mergeCell ref="A84:F84"/>
    <mergeCell ref="A85:F85"/>
    <mergeCell ref="A89:J89"/>
    <mergeCell ref="G18:I18"/>
    <mergeCell ref="A23:I23"/>
    <mergeCell ref="A61:F61"/>
    <mergeCell ref="A51:F51"/>
    <mergeCell ref="G51:I51"/>
    <mergeCell ref="A1:J1"/>
    <mergeCell ref="A2:A3"/>
    <mergeCell ref="B2:D2"/>
    <mergeCell ref="E2:H2"/>
    <mergeCell ref="A4:F4"/>
    <mergeCell ref="G4:I4"/>
    <mergeCell ref="A28:F28"/>
    <mergeCell ref="G28:I28"/>
    <mergeCell ref="A39:E39"/>
    <mergeCell ref="A50:I50"/>
    <mergeCell ref="I2:L2"/>
    <mergeCell ref="A11:F11"/>
    <mergeCell ref="G11:I11"/>
    <mergeCell ref="A18:F18"/>
  </mergeCells>
  <pageMargins left="0.7" right="0.34" top="0.4" bottom="0.25" header="0.62" footer="0.26"/>
  <pageSetup paperSize="9" scale="50" fitToWidth="2" fitToHeight="2" orientation="landscape" r:id="rId1"/>
  <headerFooter alignWithMargins="0"/>
  <rowBreaks count="1" manualBreakCount="1">
    <brk id="60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5"/>
  <sheetViews>
    <sheetView view="pageBreakPreview" topLeftCell="A43" zoomScaleSheetLayoutView="100" workbookViewId="0">
      <selection activeCell="D44" sqref="D44"/>
    </sheetView>
  </sheetViews>
  <sheetFormatPr defaultRowHeight="14.25" x14ac:dyDescent="0.2"/>
  <cols>
    <col min="1" max="1" width="33.85546875" style="94" customWidth="1"/>
    <col min="2" max="5" width="7.28515625" style="94" customWidth="1"/>
    <col min="6" max="6" width="7.140625" style="94" customWidth="1"/>
    <col min="7" max="7" width="7.5703125" style="94" customWidth="1"/>
    <col min="8" max="8" width="7" style="94" customWidth="1"/>
    <col min="9" max="9" width="7.42578125" style="94" customWidth="1"/>
    <col min="10" max="10" width="7.5703125" style="94" customWidth="1"/>
    <col min="11" max="11" width="12.140625" style="191" customWidth="1"/>
    <col min="12" max="12" width="9.28515625" style="94" bestFit="1" customWidth="1"/>
    <col min="13" max="13" width="7.5703125" style="133" customWidth="1"/>
    <col min="14" max="14" width="7.42578125" style="146" customWidth="1"/>
    <col min="15" max="16384" width="9.140625" style="94"/>
  </cols>
  <sheetData>
    <row r="1" spans="1:18" s="193" customFormat="1" ht="20.100000000000001" customHeight="1" thickBot="1" x14ac:dyDescent="0.3">
      <c r="A1" s="246" t="s">
        <v>256</v>
      </c>
      <c r="B1" s="246"/>
      <c r="C1" s="246"/>
      <c r="D1" s="246"/>
      <c r="E1" s="246"/>
      <c r="F1" s="246"/>
      <c r="G1" s="246"/>
      <c r="H1" s="246"/>
      <c r="I1" s="246"/>
      <c r="J1" s="246"/>
      <c r="K1" s="240"/>
      <c r="L1" s="240"/>
      <c r="M1" s="240"/>
      <c r="N1" s="240"/>
    </row>
    <row r="2" spans="1:18" s="129" customFormat="1" ht="15" thickBot="1" x14ac:dyDescent="0.25">
      <c r="A2" s="211" t="s">
        <v>0</v>
      </c>
      <c r="B2" s="235">
        <v>2008</v>
      </c>
      <c r="C2" s="236"/>
      <c r="D2" s="237"/>
      <c r="E2" s="235">
        <v>2009</v>
      </c>
      <c r="F2" s="236"/>
      <c r="G2" s="236"/>
      <c r="H2" s="237"/>
      <c r="I2" s="235">
        <v>2010</v>
      </c>
      <c r="J2" s="242"/>
      <c r="K2" s="242"/>
      <c r="L2" s="242"/>
      <c r="M2" s="235">
        <v>2011</v>
      </c>
      <c r="N2" s="236"/>
      <c r="O2" s="236"/>
      <c r="P2" s="237"/>
      <c r="Q2" s="235">
        <v>2012</v>
      </c>
      <c r="R2" s="236"/>
    </row>
    <row r="3" spans="1:18" s="129" customFormat="1" ht="15" thickBot="1" x14ac:dyDescent="0.25">
      <c r="A3" s="211" t="s">
        <v>1</v>
      </c>
      <c r="B3" s="214" t="s">
        <v>2</v>
      </c>
      <c r="C3" s="212" t="s">
        <v>3</v>
      </c>
      <c r="D3" s="213" t="s">
        <v>4</v>
      </c>
      <c r="E3" s="214" t="s">
        <v>5</v>
      </c>
      <c r="F3" s="212" t="s">
        <v>2</v>
      </c>
      <c r="G3" s="212" t="s">
        <v>3</v>
      </c>
      <c r="H3" s="213" t="s">
        <v>4</v>
      </c>
      <c r="I3" s="214" t="s">
        <v>5</v>
      </c>
      <c r="J3" s="212" t="s">
        <v>2</v>
      </c>
      <c r="K3" s="218" t="s">
        <v>3</v>
      </c>
      <c r="L3" s="212" t="s">
        <v>4</v>
      </c>
      <c r="M3" s="215" t="s">
        <v>5</v>
      </c>
      <c r="N3" s="215" t="s">
        <v>2</v>
      </c>
      <c r="O3" s="215" t="s">
        <v>3</v>
      </c>
      <c r="P3" s="215" t="s">
        <v>4</v>
      </c>
      <c r="Q3" s="215" t="s">
        <v>5</v>
      </c>
      <c r="R3" s="215" t="s">
        <v>2</v>
      </c>
    </row>
    <row r="4" spans="1:18" s="48" customFormat="1" x14ac:dyDescent="0.2">
      <c r="A4" s="247" t="s">
        <v>6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61"/>
      <c r="P4" s="61"/>
      <c r="Q4" s="61"/>
      <c r="R4" s="4"/>
    </row>
    <row r="5" spans="1:18" x14ac:dyDescent="0.2">
      <c r="A5" s="3" t="s">
        <v>7</v>
      </c>
      <c r="B5" s="63"/>
      <c r="C5" s="63"/>
      <c r="D5" s="63"/>
      <c r="E5" s="63"/>
      <c r="F5" s="63"/>
      <c r="G5" s="63"/>
      <c r="H5" s="63"/>
      <c r="I5" s="63"/>
      <c r="J5" s="63"/>
      <c r="K5" s="59"/>
      <c r="L5" s="63"/>
      <c r="M5" s="63"/>
      <c r="N5" s="63"/>
      <c r="O5" s="61"/>
      <c r="P5" s="61"/>
      <c r="Q5" s="61"/>
      <c r="R5" s="4"/>
    </row>
    <row r="6" spans="1:18" x14ac:dyDescent="0.2">
      <c r="A6" s="6" t="s">
        <v>8</v>
      </c>
      <c r="B6" s="63"/>
      <c r="C6" s="63"/>
      <c r="D6" s="63"/>
      <c r="E6" s="61"/>
      <c r="F6" s="61"/>
      <c r="G6" s="61"/>
      <c r="H6" s="61"/>
      <c r="I6" s="61"/>
      <c r="J6" s="64"/>
      <c r="K6" s="59"/>
      <c r="L6" s="61"/>
      <c r="M6" s="61"/>
      <c r="N6" s="61"/>
      <c r="O6" s="61"/>
      <c r="P6" s="61"/>
      <c r="Q6" s="61"/>
      <c r="R6" s="4"/>
    </row>
    <row r="7" spans="1:18" x14ac:dyDescent="0.2">
      <c r="A7" s="216" t="s">
        <v>70</v>
      </c>
      <c r="B7" s="136">
        <v>25.280898876404493</v>
      </c>
      <c r="C7" s="136">
        <v>30.199999999999996</v>
      </c>
      <c r="D7" s="63">
        <v>60.3</v>
      </c>
      <c r="E7" s="61">
        <v>30.4</v>
      </c>
      <c r="F7" s="61">
        <v>0.9</v>
      </c>
      <c r="G7" s="59">
        <v>-8.6206896551724093</v>
      </c>
      <c r="H7" s="59">
        <v>4.8780487804878057</v>
      </c>
      <c r="I7" s="61">
        <v>29.4</v>
      </c>
      <c r="J7" s="66">
        <v>9.5</v>
      </c>
      <c r="K7" s="59">
        <v>27.6</v>
      </c>
      <c r="L7" s="65">
        <v>30.200000000000003</v>
      </c>
      <c r="M7" s="65">
        <v>31.199999999999996</v>
      </c>
      <c r="N7" s="61">
        <v>62.899999999999991</v>
      </c>
      <c r="O7" s="59">
        <v>50.499999999999993</v>
      </c>
      <c r="P7" s="59">
        <v>31.799999999999997</v>
      </c>
      <c r="Q7" s="59">
        <v>6.3999999999999986</v>
      </c>
      <c r="R7" s="4">
        <v>28.599999999999998</v>
      </c>
    </row>
    <row r="8" spans="1:18" x14ac:dyDescent="0.2">
      <c r="A8" s="6" t="s">
        <v>10</v>
      </c>
      <c r="B8" s="136"/>
      <c r="C8" s="136"/>
      <c r="D8" s="63"/>
      <c r="E8" s="61"/>
      <c r="F8" s="61"/>
      <c r="G8" s="59"/>
      <c r="H8" s="61"/>
      <c r="I8" s="61"/>
      <c r="J8" s="66"/>
      <c r="K8" s="59"/>
      <c r="L8" s="65"/>
      <c r="M8" s="65"/>
      <c r="N8" s="61"/>
      <c r="O8" s="59"/>
      <c r="P8" s="59"/>
      <c r="Q8" s="59"/>
      <c r="R8" s="4"/>
    </row>
    <row r="9" spans="1:18" x14ac:dyDescent="0.2">
      <c r="A9" s="216" t="s">
        <v>70</v>
      </c>
      <c r="B9" s="136">
        <v>67.415730337078656</v>
      </c>
      <c r="C9" s="136">
        <v>66.900000000000006</v>
      </c>
      <c r="D9" s="63">
        <v>79.400000000000006</v>
      </c>
      <c r="E9" s="61">
        <v>73.8</v>
      </c>
      <c r="F9" s="61">
        <v>52.8</v>
      </c>
      <c r="G9" s="59">
        <v>52.873563218390807</v>
      </c>
      <c r="H9" s="59">
        <v>53.048780487804876</v>
      </c>
      <c r="I9" s="61">
        <v>64.2</v>
      </c>
      <c r="J9" s="140">
        <v>52.4</v>
      </c>
      <c r="K9" s="59">
        <v>45.300000000000004</v>
      </c>
      <c r="L9" s="65">
        <v>47.7</v>
      </c>
      <c r="M9" s="65">
        <v>50.699999999999996</v>
      </c>
      <c r="N9" s="61">
        <v>52.3</v>
      </c>
      <c r="O9" s="43">
        <v>45</v>
      </c>
      <c r="P9" s="43">
        <v>49.2</v>
      </c>
      <c r="Q9" s="43">
        <v>56.099999999999994</v>
      </c>
      <c r="R9" s="43">
        <v>66.699999999999989</v>
      </c>
    </row>
    <row r="10" spans="1:18" s="48" customFormat="1" x14ac:dyDescent="0.2">
      <c r="A10" s="238" t="s">
        <v>11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118"/>
      <c r="P10" s="118"/>
      <c r="Q10" s="118"/>
      <c r="R10" s="121"/>
    </row>
    <row r="11" spans="1:18" x14ac:dyDescent="0.2">
      <c r="A11" s="11" t="s">
        <v>12</v>
      </c>
      <c r="B11" s="73">
        <v>48.275862068965516</v>
      </c>
      <c r="C11" s="73">
        <v>26.666666666666668</v>
      </c>
      <c r="D11" s="141">
        <v>22.9</v>
      </c>
      <c r="E11" s="50">
        <v>-2.5</v>
      </c>
      <c r="F11" s="50">
        <v>-2.5641025641025621</v>
      </c>
      <c r="G11" s="43">
        <v>-25.000000000000007</v>
      </c>
      <c r="H11" s="43">
        <v>-2.5974025974025956</v>
      </c>
      <c r="I11" s="140">
        <v>20.930232558139537</v>
      </c>
      <c r="J11" s="140">
        <v>4.5454545454545467</v>
      </c>
      <c r="K11" s="43">
        <v>-2.7777777777777777</v>
      </c>
      <c r="L11" s="43">
        <v>9.0909090909090917</v>
      </c>
      <c r="M11" s="43">
        <v>27.027027027027028</v>
      </c>
      <c r="N11" s="50">
        <v>47.619047619047613</v>
      </c>
      <c r="O11" s="43">
        <v>27.027027027027028</v>
      </c>
      <c r="P11" s="43">
        <v>-2.7027027027027026</v>
      </c>
      <c r="Q11" s="43">
        <v>16.666666666666664</v>
      </c>
      <c r="R11" s="43">
        <v>37.333333333333336</v>
      </c>
    </row>
    <row r="12" spans="1:18" x14ac:dyDescent="0.2">
      <c r="A12" s="13" t="s">
        <v>13</v>
      </c>
      <c r="B12" s="73">
        <v>3.125</v>
      </c>
      <c r="C12" s="73">
        <v>27.27272727272727</v>
      </c>
      <c r="D12" s="141">
        <v>100</v>
      </c>
      <c r="E12" s="50">
        <v>50</v>
      </c>
      <c r="F12" s="50">
        <v>-40</v>
      </c>
      <c r="G12" s="43">
        <v>-55.555555555555557</v>
      </c>
      <c r="H12" s="43">
        <v>-14.285714285714285</v>
      </c>
      <c r="I12" s="140">
        <v>63.636363636363633</v>
      </c>
      <c r="J12" s="140">
        <v>0</v>
      </c>
      <c r="K12" s="43">
        <v>27.27272727272727</v>
      </c>
      <c r="L12" s="43">
        <v>-12.5</v>
      </c>
      <c r="M12" s="43">
        <v>-30</v>
      </c>
      <c r="N12" s="50">
        <v>25</v>
      </c>
      <c r="O12" s="43">
        <v>28.571428571428569</v>
      </c>
      <c r="P12" s="43">
        <v>0</v>
      </c>
      <c r="Q12" s="43">
        <v>37.5</v>
      </c>
      <c r="R12" s="43">
        <v>32.558139534883722</v>
      </c>
    </row>
    <row r="13" spans="1:18" x14ac:dyDescent="0.2">
      <c r="A13" s="13" t="s">
        <v>14</v>
      </c>
      <c r="B13" s="73">
        <v>25</v>
      </c>
      <c r="C13" s="73">
        <v>35.555555555555557</v>
      </c>
      <c r="D13" s="141">
        <v>70.599999999999994</v>
      </c>
      <c r="E13" s="50">
        <v>42.222222222222221</v>
      </c>
      <c r="F13" s="50">
        <v>8.823529411764703</v>
      </c>
      <c r="G13" s="43">
        <v>8.5106382978723438</v>
      </c>
      <c r="H13" s="43">
        <v>5.55555555555555</v>
      </c>
      <c r="I13" s="140">
        <v>15.384615384615385</v>
      </c>
      <c r="J13" s="140">
        <v>83.333333333333343</v>
      </c>
      <c r="K13" s="43">
        <v>42.222222222222221</v>
      </c>
      <c r="L13" s="43">
        <v>39.285714285714285</v>
      </c>
      <c r="M13" s="43">
        <v>12.5</v>
      </c>
      <c r="N13" s="50">
        <v>64.285714285714292</v>
      </c>
      <c r="O13" s="43">
        <v>7.4074074074074066</v>
      </c>
      <c r="P13" s="43">
        <v>34.375</v>
      </c>
      <c r="Q13" s="43">
        <v>-4.6875</v>
      </c>
      <c r="R13" s="43">
        <v>23.404255319148938</v>
      </c>
    </row>
    <row r="14" spans="1:18" x14ac:dyDescent="0.2">
      <c r="A14" s="13" t="s">
        <v>15</v>
      </c>
      <c r="B14" s="73">
        <v>0</v>
      </c>
      <c r="C14" s="73">
        <v>40</v>
      </c>
      <c r="D14" s="141">
        <v>66.7</v>
      </c>
      <c r="E14" s="50">
        <v>56.25</v>
      </c>
      <c r="F14" s="50">
        <v>-12.5</v>
      </c>
      <c r="G14" s="43">
        <v>7.1428571428571459</v>
      </c>
      <c r="H14" s="43">
        <v>25.000000000000004</v>
      </c>
      <c r="I14" s="140">
        <v>53.333333333333336</v>
      </c>
      <c r="J14" s="140">
        <v>10</v>
      </c>
      <c r="K14" s="43">
        <v>38.666666666666664</v>
      </c>
      <c r="L14" s="43">
        <v>42.201834862385326</v>
      </c>
      <c r="M14" s="43">
        <v>61.386138613861384</v>
      </c>
      <c r="N14" s="50">
        <v>86.458333333333343</v>
      </c>
      <c r="O14" s="43">
        <v>80.733944954128447</v>
      </c>
      <c r="P14" s="43">
        <v>51.886792452830186</v>
      </c>
      <c r="Q14" s="43">
        <v>10</v>
      </c>
      <c r="R14" s="41">
        <v>26</v>
      </c>
    </row>
    <row r="15" spans="1:18" x14ac:dyDescent="0.2">
      <c r="A15" s="15" t="s">
        <v>16</v>
      </c>
      <c r="B15" s="73">
        <v>40</v>
      </c>
      <c r="C15" s="73">
        <v>0</v>
      </c>
      <c r="D15" s="141">
        <v>100</v>
      </c>
      <c r="E15" s="50">
        <v>66.666666666666671</v>
      </c>
      <c r="F15" s="50">
        <v>0</v>
      </c>
      <c r="G15" s="43">
        <v>0</v>
      </c>
      <c r="H15" s="43">
        <v>0</v>
      </c>
      <c r="I15" s="140">
        <v>20</v>
      </c>
      <c r="J15" s="140">
        <v>0</v>
      </c>
      <c r="K15" s="43">
        <v>0</v>
      </c>
      <c r="L15" s="43">
        <v>0</v>
      </c>
      <c r="M15" s="43">
        <v>15.789473684210501</v>
      </c>
      <c r="N15" s="50">
        <v>-6.666666666666667</v>
      </c>
      <c r="O15" s="43">
        <v>-36.363636363636367</v>
      </c>
      <c r="P15" s="43">
        <v>-25</v>
      </c>
      <c r="Q15" s="43">
        <v>16.666666666666664</v>
      </c>
      <c r="R15" s="43">
        <v>6.666666666666667</v>
      </c>
    </row>
    <row r="16" spans="1:18" x14ac:dyDescent="0.2">
      <c r="A16" s="15" t="s">
        <v>17</v>
      </c>
      <c r="B16" s="73">
        <v>25</v>
      </c>
      <c r="C16" s="73">
        <v>38.46153846153846</v>
      </c>
      <c r="D16" s="141">
        <v>58.3</v>
      </c>
      <c r="E16" s="50">
        <v>4.5454545454545432</v>
      </c>
      <c r="F16" s="50">
        <v>0</v>
      </c>
      <c r="G16" s="43">
        <v>14.285714285714285</v>
      </c>
      <c r="H16" s="43">
        <v>12.5</v>
      </c>
      <c r="I16" s="140">
        <v>28.571428571428569</v>
      </c>
      <c r="J16" s="140">
        <v>-9.090909090909097</v>
      </c>
      <c r="K16" s="43">
        <v>0</v>
      </c>
      <c r="L16" s="43">
        <v>0</v>
      </c>
      <c r="M16" s="43">
        <v>0</v>
      </c>
      <c r="N16" s="50">
        <v>0</v>
      </c>
      <c r="O16" s="43">
        <v>0</v>
      </c>
      <c r="P16" s="43">
        <v>0</v>
      </c>
      <c r="Q16" s="43">
        <v>0</v>
      </c>
      <c r="R16" s="43">
        <v>15.625</v>
      </c>
    </row>
    <row r="17" spans="1:18" x14ac:dyDescent="0.2">
      <c r="A17" s="15" t="s">
        <v>18</v>
      </c>
      <c r="B17" s="73">
        <v>20</v>
      </c>
      <c r="C17" s="73">
        <v>-12.5</v>
      </c>
      <c r="D17" s="141">
        <v>92.9</v>
      </c>
      <c r="E17" s="50">
        <v>72.72727272727272</v>
      </c>
      <c r="F17" s="50">
        <v>0</v>
      </c>
      <c r="G17" s="43">
        <v>0</v>
      </c>
      <c r="H17" s="43">
        <v>0</v>
      </c>
      <c r="I17" s="140">
        <v>0</v>
      </c>
      <c r="J17" s="140">
        <v>0</v>
      </c>
      <c r="K17" s="43">
        <v>0</v>
      </c>
      <c r="L17" s="43">
        <v>0</v>
      </c>
      <c r="M17" s="43">
        <v>0</v>
      </c>
      <c r="N17" s="50">
        <v>0</v>
      </c>
      <c r="O17" s="43">
        <v>0</v>
      </c>
      <c r="P17" s="43">
        <v>0</v>
      </c>
      <c r="Q17" s="43">
        <v>0</v>
      </c>
      <c r="R17" s="43">
        <v>10</v>
      </c>
    </row>
    <row r="18" spans="1:18" x14ac:dyDescent="0.2">
      <c r="A18" s="219" t="s">
        <v>19</v>
      </c>
      <c r="B18" s="122">
        <v>14.285714285714281</v>
      </c>
      <c r="C18" s="122">
        <v>0</v>
      </c>
      <c r="D18" s="142">
        <v>80</v>
      </c>
      <c r="E18" s="119">
        <v>40</v>
      </c>
      <c r="F18" s="119">
        <v>66.666666666666671</v>
      </c>
      <c r="G18" s="53">
        <v>0</v>
      </c>
      <c r="H18" s="53">
        <v>0</v>
      </c>
      <c r="I18" s="67">
        <v>50</v>
      </c>
      <c r="J18" s="67">
        <v>0</v>
      </c>
      <c r="K18" s="53">
        <v>0</v>
      </c>
      <c r="L18" s="53">
        <v>0</v>
      </c>
      <c r="M18" s="53">
        <v>0</v>
      </c>
      <c r="N18" s="119">
        <v>0</v>
      </c>
      <c r="O18" s="53">
        <v>0</v>
      </c>
      <c r="P18" s="53">
        <v>0</v>
      </c>
      <c r="Q18" s="53">
        <v>0</v>
      </c>
      <c r="R18" s="53">
        <v>61.53846153846154</v>
      </c>
    </row>
    <row r="19" spans="1:18" s="48" customFormat="1" x14ac:dyDescent="0.2">
      <c r="A19" s="248" t="s">
        <v>20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59"/>
      <c r="P19" s="59"/>
      <c r="Q19" s="59"/>
      <c r="R19" s="4"/>
    </row>
    <row r="20" spans="1:18" x14ac:dyDescent="0.2">
      <c r="A20" s="11" t="s">
        <v>12</v>
      </c>
      <c r="B20" s="125">
        <v>80.701754385964918</v>
      </c>
      <c r="C20" s="136">
        <v>71.621621621621628</v>
      </c>
      <c r="D20" s="125">
        <v>68.599999999999994</v>
      </c>
      <c r="E20" s="59">
        <v>69.230769230769226</v>
      </c>
      <c r="F20" s="59">
        <v>43.589743589743591</v>
      </c>
      <c r="G20" s="59">
        <v>49.333333333333329</v>
      </c>
      <c r="H20" s="59">
        <v>51.948051948051948</v>
      </c>
      <c r="I20" s="59">
        <v>55.813953488372093</v>
      </c>
      <c r="J20" s="66">
        <v>36.363636363636367</v>
      </c>
      <c r="K20" s="59">
        <v>41.666666666666671</v>
      </c>
      <c r="L20" s="59">
        <v>36.363636363636367</v>
      </c>
      <c r="M20" s="65">
        <v>43.243243243243242</v>
      </c>
      <c r="N20" s="59">
        <v>41.463414634146339</v>
      </c>
      <c r="O20" s="59">
        <v>45.945945945945951</v>
      </c>
      <c r="P20" s="59">
        <v>16.216216216216218</v>
      </c>
      <c r="Q20" s="59">
        <v>55.555555555555557</v>
      </c>
      <c r="R20" s="43">
        <v>69.333333333333343</v>
      </c>
    </row>
    <row r="21" spans="1:18" x14ac:dyDescent="0.2">
      <c r="A21" s="13" t="s">
        <v>13</v>
      </c>
      <c r="B21" s="125">
        <v>56.25</v>
      </c>
      <c r="C21" s="136">
        <v>63.636363636363633</v>
      </c>
      <c r="D21" s="125">
        <v>100</v>
      </c>
      <c r="E21" s="59">
        <v>80</v>
      </c>
      <c r="F21" s="59">
        <v>20</v>
      </c>
      <c r="G21" s="59">
        <v>0</v>
      </c>
      <c r="H21" s="59">
        <v>0</v>
      </c>
      <c r="I21" s="59">
        <v>81.818181818181827</v>
      </c>
      <c r="J21" s="66">
        <v>57.142857142857139</v>
      </c>
      <c r="K21" s="59">
        <v>90.909090909090907</v>
      </c>
      <c r="L21" s="59">
        <v>0</v>
      </c>
      <c r="M21" s="65">
        <v>60</v>
      </c>
      <c r="N21" s="59">
        <v>81.25</v>
      </c>
      <c r="O21" s="59">
        <v>57.142857142857139</v>
      </c>
      <c r="P21" s="59">
        <v>62.5</v>
      </c>
      <c r="Q21" s="59">
        <v>62.5</v>
      </c>
      <c r="R21" s="43">
        <v>60.465116279069761</v>
      </c>
    </row>
    <row r="22" spans="1:18" x14ac:dyDescent="0.2">
      <c r="A22" s="13" t="s">
        <v>14</v>
      </c>
      <c r="B22" s="125">
        <v>58.333333333333343</v>
      </c>
      <c r="C22" s="136">
        <v>64.444444444444443</v>
      </c>
      <c r="D22" s="125">
        <v>94.1</v>
      </c>
      <c r="E22" s="59">
        <v>80</v>
      </c>
      <c r="F22" s="59">
        <v>58.823529411764703</v>
      </c>
      <c r="G22" s="59">
        <v>52.173913043478265</v>
      </c>
      <c r="H22" s="59">
        <v>52.777777777777771</v>
      </c>
      <c r="I22" s="59">
        <v>61.53846153846154</v>
      </c>
      <c r="J22" s="66">
        <v>66.666666666666657</v>
      </c>
      <c r="K22" s="59">
        <v>46.666666666666664</v>
      </c>
      <c r="L22" s="59">
        <v>53.571428571428569</v>
      </c>
      <c r="M22" s="65">
        <v>43.75</v>
      </c>
      <c r="N22" s="59">
        <v>50</v>
      </c>
      <c r="O22" s="59">
        <v>66.666666666666657</v>
      </c>
      <c r="P22" s="59">
        <v>59.375</v>
      </c>
      <c r="Q22" s="59">
        <v>53.125</v>
      </c>
      <c r="R22" s="43">
        <v>62.765957446808507</v>
      </c>
    </row>
    <row r="23" spans="1:18" x14ac:dyDescent="0.2">
      <c r="A23" s="13" t="s">
        <v>15</v>
      </c>
      <c r="B23" s="125">
        <v>68.181818181818187</v>
      </c>
      <c r="C23" s="136">
        <v>53.333333333333336</v>
      </c>
      <c r="D23" s="125">
        <v>91.7</v>
      </c>
      <c r="E23" s="59">
        <v>81.25</v>
      </c>
      <c r="F23" s="59">
        <v>25</v>
      </c>
      <c r="G23" s="59">
        <v>64.285714285714292</v>
      </c>
      <c r="H23" s="59">
        <v>53.571428571428569</v>
      </c>
      <c r="I23" s="59">
        <v>73.333333333333329</v>
      </c>
      <c r="J23" s="66">
        <v>60</v>
      </c>
      <c r="K23" s="59">
        <v>38.666666666666664</v>
      </c>
      <c r="L23" s="59">
        <v>49.541284403669728</v>
      </c>
      <c r="M23" s="65">
        <v>53.46534653465347</v>
      </c>
      <c r="N23" s="59">
        <v>48.958333333333329</v>
      </c>
      <c r="O23" s="59">
        <v>36.697247706422019</v>
      </c>
      <c r="P23" s="59">
        <v>54.716981132075468</v>
      </c>
      <c r="Q23" s="59">
        <v>62</v>
      </c>
      <c r="R23" s="60">
        <v>70.229007633587784</v>
      </c>
    </row>
    <row r="24" spans="1:18" x14ac:dyDescent="0.2">
      <c r="A24" s="15" t="s">
        <v>16</v>
      </c>
      <c r="B24" s="125">
        <v>80</v>
      </c>
      <c r="C24" s="136">
        <v>100</v>
      </c>
      <c r="D24" s="125">
        <v>0</v>
      </c>
      <c r="E24" s="59">
        <v>0</v>
      </c>
      <c r="F24" s="59">
        <v>0</v>
      </c>
      <c r="G24" s="59">
        <v>0</v>
      </c>
      <c r="H24" s="59">
        <v>0</v>
      </c>
      <c r="I24" s="59">
        <v>80</v>
      </c>
      <c r="J24" s="66">
        <v>0</v>
      </c>
      <c r="K24" s="59">
        <v>50</v>
      </c>
      <c r="L24" s="59">
        <v>70.588235294117652</v>
      </c>
      <c r="M24" s="65">
        <v>57.894736842105267</v>
      </c>
      <c r="N24" s="59">
        <v>80</v>
      </c>
      <c r="O24" s="59">
        <v>54.54545454545454</v>
      </c>
      <c r="P24" s="59">
        <v>66.666666666666657</v>
      </c>
      <c r="Q24" s="59">
        <v>38.888888888888893</v>
      </c>
      <c r="R24" s="43">
        <v>83.333333333333343</v>
      </c>
    </row>
    <row r="25" spans="1:18" x14ac:dyDescent="0.2">
      <c r="A25" s="15" t="s">
        <v>17</v>
      </c>
      <c r="B25" s="125">
        <v>100</v>
      </c>
      <c r="C25" s="136">
        <v>61.538461538461533</v>
      </c>
      <c r="D25" s="125">
        <v>66.7</v>
      </c>
      <c r="E25" s="59">
        <v>77.272727272727266</v>
      </c>
      <c r="F25" s="59">
        <v>76.470588235294116</v>
      </c>
      <c r="G25" s="59">
        <v>78.571428571428569</v>
      </c>
      <c r="H25" s="59">
        <v>81.25</v>
      </c>
      <c r="I25" s="59">
        <v>57.142857142857139</v>
      </c>
      <c r="J25" s="66">
        <v>63.636363636363633</v>
      </c>
      <c r="K25" s="59">
        <v>0</v>
      </c>
      <c r="L25" s="59">
        <v>0</v>
      </c>
      <c r="M25" s="65">
        <v>0</v>
      </c>
      <c r="N25" s="59">
        <v>52.551020408163261</v>
      </c>
      <c r="O25" s="59">
        <v>0</v>
      </c>
      <c r="P25" s="59">
        <v>0</v>
      </c>
      <c r="Q25" s="59">
        <v>0</v>
      </c>
      <c r="R25" s="43">
        <v>68.75</v>
      </c>
    </row>
    <row r="26" spans="1:18" x14ac:dyDescent="0.2">
      <c r="A26" s="15" t="s">
        <v>18</v>
      </c>
      <c r="B26" s="125">
        <v>50</v>
      </c>
      <c r="C26" s="136">
        <v>62.5</v>
      </c>
      <c r="D26" s="125">
        <v>64.3</v>
      </c>
      <c r="E26" s="59">
        <v>81.818181818181813</v>
      </c>
      <c r="F26" s="59">
        <v>0</v>
      </c>
      <c r="G26" s="59">
        <v>0</v>
      </c>
      <c r="H26" s="59">
        <v>0</v>
      </c>
      <c r="I26" s="59">
        <v>0</v>
      </c>
      <c r="J26" s="66">
        <v>0</v>
      </c>
      <c r="K26" s="59">
        <v>0</v>
      </c>
      <c r="L26" s="59">
        <v>0</v>
      </c>
      <c r="M26" s="65">
        <v>0</v>
      </c>
      <c r="N26" s="59">
        <v>0</v>
      </c>
      <c r="O26" s="59">
        <v>0</v>
      </c>
      <c r="P26" s="59">
        <v>0</v>
      </c>
      <c r="Q26" s="59">
        <v>0</v>
      </c>
      <c r="R26" s="43">
        <v>63.333333333333329</v>
      </c>
    </row>
    <row r="27" spans="1:18" x14ac:dyDescent="0.2">
      <c r="A27" s="15" t="s">
        <v>19</v>
      </c>
      <c r="B27" s="125">
        <v>57.142857142857146</v>
      </c>
      <c r="C27" s="136">
        <v>80</v>
      </c>
      <c r="D27" s="125">
        <v>92.9</v>
      </c>
      <c r="E27" s="59">
        <v>70</v>
      </c>
      <c r="F27" s="59">
        <v>100</v>
      </c>
      <c r="G27" s="59">
        <v>0</v>
      </c>
      <c r="H27" s="59">
        <v>0</v>
      </c>
      <c r="I27" s="59">
        <v>100</v>
      </c>
      <c r="J27" s="140">
        <v>0</v>
      </c>
      <c r="K27" s="59">
        <v>0</v>
      </c>
      <c r="L27" s="59">
        <v>0</v>
      </c>
      <c r="M27" s="65">
        <v>0</v>
      </c>
      <c r="N27" s="59">
        <v>0</v>
      </c>
      <c r="O27" s="43">
        <v>0</v>
      </c>
      <c r="P27" s="43">
        <v>0</v>
      </c>
      <c r="Q27" s="43">
        <v>0</v>
      </c>
      <c r="R27" s="43">
        <v>66.666666666666657</v>
      </c>
    </row>
    <row r="28" spans="1:18" s="48" customFormat="1" x14ac:dyDescent="0.2">
      <c r="A28" s="238" t="s">
        <v>21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118"/>
      <c r="P28" s="118"/>
      <c r="Q28" s="118"/>
      <c r="R28" s="121"/>
    </row>
    <row r="29" spans="1:18" x14ac:dyDescent="0.2">
      <c r="A29" s="11" t="s">
        <v>12</v>
      </c>
      <c r="B29" s="73">
        <v>39.655172413793096</v>
      </c>
      <c r="C29" s="73">
        <v>22.666666666666671</v>
      </c>
      <c r="D29" s="73">
        <v>-2.9</v>
      </c>
      <c r="E29" s="43">
        <v>-5.1282051282051277</v>
      </c>
      <c r="F29" s="43">
        <v>2.6315789473684212</v>
      </c>
      <c r="G29" s="43">
        <v>-5.3333333333333321</v>
      </c>
      <c r="H29" s="43">
        <v>-36.270022883295198</v>
      </c>
      <c r="I29" s="43">
        <v>18.604651162790699</v>
      </c>
      <c r="J29" s="43">
        <v>4.5454545454545432</v>
      </c>
      <c r="K29" s="43">
        <v>-22.222222222222221</v>
      </c>
      <c r="L29" s="43">
        <v>-24.242424242424242</v>
      </c>
      <c r="M29" s="43">
        <v>-2.7027027027027026</v>
      </c>
      <c r="N29" s="43">
        <v>7.1428571428571423</v>
      </c>
      <c r="O29" s="43">
        <v>-16.216216216216218</v>
      </c>
      <c r="P29" s="43">
        <v>-16.216216216216218</v>
      </c>
      <c r="Q29" s="43">
        <v>19.17808219178082</v>
      </c>
      <c r="R29" s="43">
        <v>25.333333333333336</v>
      </c>
    </row>
    <row r="30" spans="1:18" x14ac:dyDescent="0.2">
      <c r="A30" s="13" t="s">
        <v>13</v>
      </c>
      <c r="B30" s="73">
        <v>-15.625</v>
      </c>
      <c r="C30" s="73">
        <v>18.18181818181818</v>
      </c>
      <c r="D30" s="73">
        <v>66.7</v>
      </c>
      <c r="E30" s="43">
        <v>20</v>
      </c>
      <c r="F30" s="43">
        <v>-40</v>
      </c>
      <c r="G30" s="43">
        <v>-22.222222222222218</v>
      </c>
      <c r="H30" s="43">
        <v>-0.45766590389016004</v>
      </c>
      <c r="I30" s="43">
        <v>18.181818181818183</v>
      </c>
      <c r="J30" s="43">
        <v>14.285714285714285</v>
      </c>
      <c r="K30" s="43">
        <v>-18.181818181818183</v>
      </c>
      <c r="L30" s="43">
        <v>-25</v>
      </c>
      <c r="M30" s="43">
        <v>-50</v>
      </c>
      <c r="N30" s="43">
        <v>31.25</v>
      </c>
      <c r="O30" s="43">
        <v>7.1428571428571423</v>
      </c>
      <c r="P30" s="43">
        <v>0</v>
      </c>
      <c r="Q30" s="43">
        <v>6.25</v>
      </c>
      <c r="R30" s="43">
        <v>37.209302325581397</v>
      </c>
    </row>
    <row r="31" spans="1:18" x14ac:dyDescent="0.2">
      <c r="A31" s="13" t="s">
        <v>14</v>
      </c>
      <c r="B31" s="73">
        <v>2.7777777777777786</v>
      </c>
      <c r="C31" s="73">
        <v>15.555555555555554</v>
      </c>
      <c r="D31" s="73">
        <v>58.8</v>
      </c>
      <c r="E31" s="43">
        <v>44.444444444444443</v>
      </c>
      <c r="F31" s="43">
        <v>20.588235294117649</v>
      </c>
      <c r="G31" s="43">
        <v>12.76595744680851</v>
      </c>
      <c r="H31" s="43">
        <v>5.4919908466819258</v>
      </c>
      <c r="I31" s="43">
        <v>3.8461538461538463</v>
      </c>
      <c r="J31" s="43">
        <v>33.333333333333329</v>
      </c>
      <c r="K31" s="43">
        <v>2.2222222222222223</v>
      </c>
      <c r="L31" s="43">
        <v>7.1428571428571423</v>
      </c>
      <c r="M31" s="43">
        <v>-18.75</v>
      </c>
      <c r="N31" s="43">
        <v>3.5714285714285712</v>
      </c>
      <c r="O31" s="43">
        <v>-29.629629629629626</v>
      </c>
      <c r="P31" s="43">
        <v>0</v>
      </c>
      <c r="Q31" s="43">
        <v>14.432989690721648</v>
      </c>
      <c r="R31" s="43">
        <v>23.404255319148938</v>
      </c>
    </row>
    <row r="32" spans="1:18" x14ac:dyDescent="0.2">
      <c r="A32" s="217" t="s">
        <v>22</v>
      </c>
      <c r="B32" s="122">
        <v>30.769230769230766</v>
      </c>
      <c r="C32" s="122">
        <v>26.190476190476193</v>
      </c>
      <c r="D32" s="122">
        <v>61.1</v>
      </c>
      <c r="E32" s="53">
        <v>42.3</v>
      </c>
      <c r="F32" s="53">
        <v>-7.1</v>
      </c>
      <c r="G32" s="53">
        <v>0</v>
      </c>
      <c r="H32" s="53">
        <v>21.28146453089245</v>
      </c>
      <c r="I32" s="53">
        <v>40</v>
      </c>
      <c r="J32" s="53">
        <v>-10</v>
      </c>
      <c r="K32" s="53">
        <v>8</v>
      </c>
      <c r="L32" s="53">
        <v>-1.834862385321101</v>
      </c>
      <c r="M32" s="53">
        <v>10.891089108910892</v>
      </c>
      <c r="N32" s="53">
        <v>8.3333333333333321</v>
      </c>
      <c r="O32" s="53">
        <v>14.678899082568808</v>
      </c>
      <c r="P32" s="53">
        <v>10.377358490566039</v>
      </c>
      <c r="Q32" s="53">
        <v>31.25</v>
      </c>
      <c r="R32" s="53">
        <v>28.244274809160309</v>
      </c>
    </row>
    <row r="33" spans="1:18" s="48" customFormat="1" x14ac:dyDescent="0.2">
      <c r="A33" s="248" t="s">
        <v>23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59"/>
      <c r="P33" s="59"/>
      <c r="Q33" s="59"/>
      <c r="R33" s="4"/>
    </row>
    <row r="34" spans="1:18" x14ac:dyDescent="0.2">
      <c r="A34" s="13" t="s">
        <v>24</v>
      </c>
      <c r="B34" s="136">
        <v>33.707865168539321</v>
      </c>
      <c r="C34" s="136">
        <v>40.700000000000003</v>
      </c>
      <c r="D34" s="125">
        <v>47.62</v>
      </c>
      <c r="E34" s="43">
        <v>32.700000000000003</v>
      </c>
      <c r="F34" s="59">
        <v>9.4</v>
      </c>
      <c r="G34" s="59">
        <v>0.57471264367816133</v>
      </c>
      <c r="H34" s="59">
        <v>11.585365853658537</v>
      </c>
      <c r="I34" s="68">
        <v>16.5</v>
      </c>
      <c r="J34" s="61">
        <v>-7.8999999999999986</v>
      </c>
      <c r="K34" s="59">
        <v>19.299999999999997</v>
      </c>
      <c r="L34" s="65">
        <v>24.1</v>
      </c>
      <c r="M34" s="65">
        <v>15.100000000000001</v>
      </c>
      <c r="N34" s="59">
        <v>38.599999999999994</v>
      </c>
      <c r="O34" s="59">
        <v>42.5</v>
      </c>
      <c r="P34" s="59">
        <v>30.799999999999997</v>
      </c>
      <c r="Q34" s="59">
        <v>18.7</v>
      </c>
      <c r="R34" s="4">
        <v>31.2</v>
      </c>
    </row>
    <row r="35" spans="1:18" x14ac:dyDescent="0.2">
      <c r="A35" s="13" t="s">
        <v>25</v>
      </c>
      <c r="B35" s="125">
        <v>43.82022471910112</v>
      </c>
      <c r="C35" s="136">
        <v>38.900000000000006</v>
      </c>
      <c r="D35" s="125">
        <v>55.6</v>
      </c>
      <c r="E35" s="43">
        <v>35.1</v>
      </c>
      <c r="F35" s="59">
        <v>8.5</v>
      </c>
      <c r="G35" s="59">
        <v>-1.724137931034484</v>
      </c>
      <c r="H35" s="59">
        <v>15.243902439024389</v>
      </c>
      <c r="I35" s="68">
        <v>11</v>
      </c>
      <c r="J35" s="61">
        <v>-3.2000000000000028</v>
      </c>
      <c r="K35" s="59">
        <v>11.600000000000001</v>
      </c>
      <c r="L35" s="59">
        <v>20</v>
      </c>
      <c r="M35" s="65">
        <v>6</v>
      </c>
      <c r="N35" s="59">
        <v>29.000000000000004</v>
      </c>
      <c r="O35" s="59">
        <v>10.600000000000001</v>
      </c>
      <c r="P35" s="59">
        <v>8.1999999999999993</v>
      </c>
      <c r="Q35" s="59">
        <v>13.099999999999998</v>
      </c>
      <c r="R35" s="43">
        <v>32.699999999999996</v>
      </c>
    </row>
    <row r="36" spans="1:18" x14ac:dyDescent="0.2">
      <c r="A36" s="13" t="s">
        <v>26</v>
      </c>
      <c r="B36" s="125">
        <v>14.04494382022472</v>
      </c>
      <c r="C36" s="125">
        <v>0.60000000000000142</v>
      </c>
      <c r="D36" s="125">
        <v>32.6</v>
      </c>
      <c r="E36" s="43">
        <v>21.4</v>
      </c>
      <c r="F36" s="59">
        <v>-17.899999999999999</v>
      </c>
      <c r="G36" s="59">
        <v>-20.68965517241379</v>
      </c>
      <c r="H36" s="59">
        <v>-19.512195121951219</v>
      </c>
      <c r="I36" s="68">
        <v>-33.1</v>
      </c>
      <c r="J36" s="61">
        <v>-3.2000000000000011</v>
      </c>
      <c r="K36" s="59">
        <v>9.3999999999999986</v>
      </c>
      <c r="L36" s="59">
        <v>4.1000000000000014</v>
      </c>
      <c r="M36" s="59">
        <v>-1.5</v>
      </c>
      <c r="N36" s="59">
        <v>15.2</v>
      </c>
      <c r="O36" s="59">
        <v>-1.5</v>
      </c>
      <c r="P36" s="59">
        <v>0.5</v>
      </c>
      <c r="Q36" s="59">
        <v>-13.399999999999999</v>
      </c>
      <c r="R36" s="4">
        <v>6.3999999999999986</v>
      </c>
    </row>
    <row r="37" spans="1:18" x14ac:dyDescent="0.2">
      <c r="A37" s="13" t="s">
        <v>27</v>
      </c>
      <c r="B37" s="125">
        <v>19.662921348314605</v>
      </c>
      <c r="C37" s="125">
        <v>19.199999999999996</v>
      </c>
      <c r="D37" s="125">
        <v>42.8</v>
      </c>
      <c r="E37" s="43">
        <v>29.8</v>
      </c>
      <c r="F37" s="59">
        <v>3.8</v>
      </c>
      <c r="G37" s="59">
        <v>2.2988505747126418</v>
      </c>
      <c r="H37" s="59">
        <v>4.8780487804878021</v>
      </c>
      <c r="I37" s="68">
        <v>12.799999999999997</v>
      </c>
      <c r="J37" s="61">
        <v>4.6999999999999993</v>
      </c>
      <c r="K37" s="59">
        <v>3.3</v>
      </c>
      <c r="L37" s="59">
        <v>4.0999999999999996</v>
      </c>
      <c r="M37" s="59">
        <v>-2</v>
      </c>
      <c r="N37" s="59">
        <v>8.6999999999999993</v>
      </c>
      <c r="O37" s="59">
        <v>2</v>
      </c>
      <c r="P37" s="59">
        <v>2.5</v>
      </c>
      <c r="Q37" s="59">
        <v>11.7</v>
      </c>
      <c r="R37" s="43">
        <v>27.4</v>
      </c>
    </row>
    <row r="38" spans="1:18" x14ac:dyDescent="0.2">
      <c r="A38" s="13" t="s">
        <v>28</v>
      </c>
      <c r="B38" s="125">
        <v>32.584269662921351</v>
      </c>
      <c r="C38" s="125">
        <v>33.099999999999994</v>
      </c>
      <c r="D38" s="125">
        <v>56.4</v>
      </c>
      <c r="E38" s="43">
        <v>28.6</v>
      </c>
      <c r="F38" s="59">
        <v>12.3</v>
      </c>
      <c r="G38" s="59">
        <v>5.1724137931034484</v>
      </c>
      <c r="H38" s="59">
        <v>13.414634146341463</v>
      </c>
      <c r="I38" s="68">
        <v>22.900000000000002</v>
      </c>
      <c r="J38" s="61">
        <v>9.5</v>
      </c>
      <c r="K38" s="59">
        <v>16.600000000000001</v>
      </c>
      <c r="L38" s="59">
        <v>20.599999999999998</v>
      </c>
      <c r="M38" s="59">
        <v>15.600000000000001</v>
      </c>
      <c r="N38" s="59">
        <v>21.3</v>
      </c>
      <c r="O38" s="43">
        <v>9.6000000000000014</v>
      </c>
      <c r="P38" s="43">
        <v>6.6999999999999957</v>
      </c>
      <c r="Q38" s="43">
        <v>10.099999999999998</v>
      </c>
      <c r="R38" s="43">
        <v>29.5</v>
      </c>
    </row>
    <row r="39" spans="1:18" s="48" customFormat="1" x14ac:dyDescent="0.2">
      <c r="A39" s="238" t="s">
        <v>29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118"/>
      <c r="P39" s="118"/>
      <c r="Q39" s="118"/>
      <c r="R39" s="121"/>
    </row>
    <row r="40" spans="1:18" x14ac:dyDescent="0.2">
      <c r="A40" s="13" t="s">
        <v>24</v>
      </c>
      <c r="B40" s="123">
        <v>80.337078651685388</v>
      </c>
      <c r="C40" s="5">
        <v>82.6</v>
      </c>
      <c r="D40" s="73">
        <v>94.4</v>
      </c>
      <c r="E40" s="43">
        <v>82.7</v>
      </c>
      <c r="F40" s="43">
        <v>66</v>
      </c>
      <c r="G40" s="43">
        <v>71.264367816091962</v>
      </c>
      <c r="H40" s="43">
        <v>65.853658536585371</v>
      </c>
      <c r="I40" s="4">
        <v>66.100000000000009</v>
      </c>
      <c r="J40" s="4">
        <v>55.6</v>
      </c>
      <c r="K40" s="43">
        <v>56.9</v>
      </c>
      <c r="L40" s="137">
        <v>60</v>
      </c>
      <c r="M40" s="4">
        <v>69.400000000000006</v>
      </c>
      <c r="N40" s="43">
        <v>65.5</v>
      </c>
      <c r="O40" s="43">
        <v>50.5</v>
      </c>
      <c r="P40" s="43">
        <v>50.7</v>
      </c>
      <c r="Q40" s="43">
        <v>69.399999999999991</v>
      </c>
      <c r="R40" s="43">
        <v>75</v>
      </c>
    </row>
    <row r="41" spans="1:18" x14ac:dyDescent="0.2">
      <c r="A41" s="217" t="s">
        <v>30</v>
      </c>
      <c r="B41" s="138">
        <v>50</v>
      </c>
      <c r="C41" s="124">
        <v>46.5</v>
      </c>
      <c r="D41" s="122">
        <v>66.599999999999994</v>
      </c>
      <c r="E41" s="53">
        <v>57.1</v>
      </c>
      <c r="F41" s="53">
        <v>34</v>
      </c>
      <c r="G41" s="53">
        <v>30.459770114942529</v>
      </c>
      <c r="H41" s="53">
        <v>37.195121951219512</v>
      </c>
      <c r="I41" s="120">
        <v>47.7</v>
      </c>
      <c r="J41" s="120">
        <v>11.200000000000003</v>
      </c>
      <c r="K41" s="53">
        <v>56.9</v>
      </c>
      <c r="L41" s="139">
        <v>65.7</v>
      </c>
      <c r="M41" s="120">
        <v>70.400000000000006</v>
      </c>
      <c r="N41" s="53">
        <v>67.5</v>
      </c>
      <c r="O41" s="53">
        <v>73.2</v>
      </c>
      <c r="P41" s="53">
        <v>53.9</v>
      </c>
      <c r="Q41" s="53">
        <v>52.7</v>
      </c>
      <c r="R41" s="53">
        <v>48.099999999999994</v>
      </c>
    </row>
    <row r="42" spans="1:18" x14ac:dyDescent="0.2">
      <c r="A42" s="248" t="s">
        <v>71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59"/>
      <c r="P42" s="59"/>
      <c r="Q42" s="59"/>
      <c r="R42" s="4"/>
    </row>
    <row r="43" spans="1:18" x14ac:dyDescent="0.2">
      <c r="A43" s="11" t="s">
        <v>12</v>
      </c>
      <c r="B43" s="125">
        <v>74.137931034482762</v>
      </c>
      <c r="C43" s="125">
        <v>76</v>
      </c>
      <c r="D43" s="125">
        <v>25</v>
      </c>
      <c r="E43" s="59">
        <v>71.794871794871796</v>
      </c>
      <c r="F43" s="59">
        <v>58.974358974358971</v>
      </c>
      <c r="G43" s="59">
        <v>40.789473684210527</v>
      </c>
      <c r="H43" s="59">
        <v>46.753246753246749</v>
      </c>
      <c r="I43" s="59">
        <v>44.186046511627907</v>
      </c>
      <c r="J43" s="59">
        <v>-27.272727272727266</v>
      </c>
      <c r="K43" s="59">
        <v>41.666666666666671</v>
      </c>
      <c r="L43" s="59">
        <v>21.212121212121211</v>
      </c>
      <c r="M43" s="59">
        <v>-45.945945945945951</v>
      </c>
      <c r="N43" s="59">
        <v>0</v>
      </c>
      <c r="O43" s="59">
        <v>-54.054054054054056</v>
      </c>
      <c r="P43" s="59">
        <v>-2.7027027027027026</v>
      </c>
      <c r="Q43" s="59">
        <v>27.777777777777779</v>
      </c>
      <c r="R43" s="43">
        <v>49.333333333333336</v>
      </c>
    </row>
    <row r="44" spans="1:18" x14ac:dyDescent="0.2">
      <c r="A44" s="13" t="s">
        <v>13</v>
      </c>
      <c r="B44" s="125">
        <v>75</v>
      </c>
      <c r="C44" s="125">
        <v>63.636363636363633</v>
      </c>
      <c r="D44" s="125">
        <v>3</v>
      </c>
      <c r="E44" s="59">
        <v>80</v>
      </c>
      <c r="F44" s="59">
        <v>0</v>
      </c>
      <c r="G44" s="59">
        <v>33.333333333333329</v>
      </c>
      <c r="H44" s="59">
        <v>71.428571428571431</v>
      </c>
      <c r="I44" s="59">
        <v>72.727272727272734</v>
      </c>
      <c r="J44" s="59">
        <v>42.857142857142861</v>
      </c>
      <c r="K44" s="59">
        <v>81.818181818181827</v>
      </c>
      <c r="L44" s="59">
        <v>25</v>
      </c>
      <c r="M44" s="59">
        <v>40</v>
      </c>
      <c r="N44" s="59">
        <v>-12.5</v>
      </c>
      <c r="O44" s="59">
        <v>-60</v>
      </c>
      <c r="P44" s="59">
        <v>25</v>
      </c>
      <c r="Q44" s="59">
        <v>25</v>
      </c>
      <c r="R44" s="43">
        <v>58.139534883720934</v>
      </c>
    </row>
    <row r="45" spans="1:18" x14ac:dyDescent="0.2">
      <c r="A45" s="13" t="s">
        <v>14</v>
      </c>
      <c r="B45" s="125">
        <v>80.555555555555557</v>
      </c>
      <c r="C45" s="125">
        <v>71.111111111111114</v>
      </c>
      <c r="D45" s="125">
        <v>32</v>
      </c>
      <c r="E45" s="59">
        <v>77.777777777777771</v>
      </c>
      <c r="F45" s="59">
        <v>64.705882352941174</v>
      </c>
      <c r="G45" s="59">
        <v>63.829787234042556</v>
      </c>
      <c r="H45" s="59">
        <v>52.777777777777779</v>
      </c>
      <c r="I45" s="59">
        <v>73.076923076923066</v>
      </c>
      <c r="J45" s="59">
        <v>66.666666666666686</v>
      </c>
      <c r="K45" s="59">
        <v>68.888888888888886</v>
      </c>
      <c r="L45" s="59">
        <v>71.428571428571431</v>
      </c>
      <c r="M45" s="59">
        <v>65.625</v>
      </c>
      <c r="N45" s="59">
        <v>-32.142857142857146</v>
      </c>
      <c r="O45" s="59">
        <v>-37.5</v>
      </c>
      <c r="P45" s="59">
        <v>-6.25</v>
      </c>
      <c r="Q45" s="59">
        <v>46.875</v>
      </c>
      <c r="R45" s="43">
        <v>65.957446808510639</v>
      </c>
    </row>
    <row r="46" spans="1:18" x14ac:dyDescent="0.2">
      <c r="A46" s="13" t="s">
        <v>15</v>
      </c>
      <c r="B46" s="125">
        <v>77.272727272727266</v>
      </c>
      <c r="C46" s="125">
        <v>86.666666666666671</v>
      </c>
      <c r="D46" s="125">
        <v>12</v>
      </c>
      <c r="E46" s="59">
        <v>93.75</v>
      </c>
      <c r="F46" s="59">
        <v>87.5</v>
      </c>
      <c r="G46" s="59">
        <v>71.428571428571431</v>
      </c>
      <c r="H46" s="59">
        <v>66.666666666666657</v>
      </c>
      <c r="I46" s="59">
        <v>80</v>
      </c>
      <c r="J46" s="59">
        <v>20</v>
      </c>
      <c r="K46" s="59">
        <v>64</v>
      </c>
      <c r="L46" s="59">
        <v>37.61467889908257</v>
      </c>
      <c r="M46" s="59">
        <v>37.6237623762376</v>
      </c>
      <c r="N46" s="59">
        <v>15.789473684210526</v>
      </c>
      <c r="O46" s="59">
        <v>-27.722772277227726</v>
      </c>
      <c r="P46" s="59">
        <v>30.188679245283019</v>
      </c>
      <c r="Q46" s="59">
        <v>42</v>
      </c>
      <c r="R46" s="60">
        <v>69.465648854961842</v>
      </c>
    </row>
    <row r="47" spans="1:18" x14ac:dyDescent="0.2">
      <c r="A47" s="15" t="s">
        <v>16</v>
      </c>
      <c r="B47" s="125">
        <v>60</v>
      </c>
      <c r="C47" s="125">
        <v>0</v>
      </c>
      <c r="D47" s="125">
        <v>1</v>
      </c>
      <c r="E47" s="59">
        <v>100</v>
      </c>
      <c r="F47" s="59">
        <v>0</v>
      </c>
      <c r="G47" s="59">
        <v>0</v>
      </c>
      <c r="H47" s="59">
        <v>0</v>
      </c>
      <c r="I47" s="59">
        <v>20</v>
      </c>
      <c r="J47" s="59">
        <v>0</v>
      </c>
      <c r="K47" s="59">
        <v>64.285714285714292</v>
      </c>
      <c r="L47" s="59">
        <v>0</v>
      </c>
      <c r="M47" s="59">
        <v>36.842105263157897</v>
      </c>
      <c r="N47" s="59">
        <v>-6.666666666666667</v>
      </c>
      <c r="O47" s="59">
        <v>-42.105263157894733</v>
      </c>
      <c r="P47" s="59">
        <v>16.666666666666664</v>
      </c>
      <c r="Q47" s="59">
        <v>22.222222222222221</v>
      </c>
      <c r="R47" s="43">
        <v>73.333333333333329</v>
      </c>
    </row>
    <row r="48" spans="1:18" x14ac:dyDescent="0.2">
      <c r="A48" s="15" t="s">
        <v>17</v>
      </c>
      <c r="B48" s="125">
        <v>100</v>
      </c>
      <c r="C48" s="125">
        <v>69.230769230769226</v>
      </c>
      <c r="D48" s="125">
        <v>8</v>
      </c>
      <c r="E48" s="59">
        <v>68.181818181818187</v>
      </c>
      <c r="F48" s="59">
        <v>64.705882352941174</v>
      </c>
      <c r="G48" s="59">
        <v>64.285714285714292</v>
      </c>
      <c r="H48" s="59">
        <v>62.5</v>
      </c>
      <c r="I48" s="59">
        <v>71.428571428571431</v>
      </c>
      <c r="J48" s="59">
        <v>9.0909090909090864</v>
      </c>
      <c r="K48" s="59">
        <v>0</v>
      </c>
      <c r="L48" s="59">
        <v>5.8823529411764701</v>
      </c>
      <c r="M48" s="59">
        <v>5.8823529411764701</v>
      </c>
      <c r="N48" s="59">
        <v>0</v>
      </c>
      <c r="O48" s="59">
        <v>0</v>
      </c>
      <c r="P48" s="59">
        <v>0</v>
      </c>
      <c r="Q48" s="59">
        <v>0</v>
      </c>
      <c r="R48" s="43">
        <v>68.75</v>
      </c>
    </row>
    <row r="49" spans="1:18" x14ac:dyDescent="0.2">
      <c r="A49" s="15" t="s">
        <v>18</v>
      </c>
      <c r="B49" s="125">
        <v>75</v>
      </c>
      <c r="C49" s="125">
        <v>62.5</v>
      </c>
      <c r="D49" s="125">
        <v>10</v>
      </c>
      <c r="E49" s="59">
        <v>100</v>
      </c>
      <c r="F49" s="59">
        <v>0</v>
      </c>
      <c r="G49" s="59">
        <v>0</v>
      </c>
      <c r="H49" s="59">
        <v>0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59">
        <v>0</v>
      </c>
      <c r="P49" s="59">
        <v>0</v>
      </c>
      <c r="Q49" s="59">
        <v>0</v>
      </c>
      <c r="R49" s="43">
        <v>80</v>
      </c>
    </row>
    <row r="50" spans="1:18" ht="15" thickBot="1" x14ac:dyDescent="0.25">
      <c r="A50" s="45" t="s">
        <v>19</v>
      </c>
      <c r="B50" s="126">
        <v>85.714285714285708</v>
      </c>
      <c r="C50" s="126">
        <v>40</v>
      </c>
      <c r="D50" s="126">
        <v>15</v>
      </c>
      <c r="E50" s="51">
        <v>75</v>
      </c>
      <c r="F50" s="51">
        <v>33.333333333333336</v>
      </c>
      <c r="G50" s="51">
        <v>0</v>
      </c>
      <c r="H50" s="51">
        <v>0</v>
      </c>
      <c r="I50" s="51">
        <v>50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58.974358974358978</v>
      </c>
    </row>
    <row r="51" spans="1:18" x14ac:dyDescent="0.2">
      <c r="A51" s="238" t="s">
        <v>72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121"/>
      <c r="P51" s="121"/>
      <c r="Q51" s="121"/>
      <c r="R51" s="121"/>
    </row>
    <row r="52" spans="1:18" x14ac:dyDescent="0.2">
      <c r="A52" s="13" t="s">
        <v>34</v>
      </c>
      <c r="B52" s="73">
        <v>64.044943820224717</v>
      </c>
      <c r="C52" s="73">
        <v>58.05</v>
      </c>
      <c r="D52" s="73">
        <v>59.5</v>
      </c>
      <c r="E52" s="43">
        <v>58.2</v>
      </c>
      <c r="F52" s="43">
        <v>38.700000000000003</v>
      </c>
      <c r="G52" s="43">
        <v>56.03448275862069</v>
      </c>
      <c r="H52" s="43">
        <v>53.048780487804876</v>
      </c>
      <c r="I52" s="43">
        <v>77</v>
      </c>
      <c r="J52" s="43">
        <v>50.8</v>
      </c>
      <c r="K52" s="43">
        <v>78.650000000000006</v>
      </c>
      <c r="L52" s="43">
        <v>63.849999999999994</v>
      </c>
      <c r="M52" s="43">
        <v>59.550000000000011</v>
      </c>
      <c r="N52" s="43">
        <v>65</v>
      </c>
      <c r="O52" s="43">
        <v>69.7</v>
      </c>
      <c r="P52" s="43">
        <v>56.65</v>
      </c>
      <c r="Q52" s="43">
        <v>54.199999999999996</v>
      </c>
      <c r="R52" s="43">
        <v>43.85</v>
      </c>
    </row>
    <row r="53" spans="1:18" x14ac:dyDescent="0.2">
      <c r="A53" s="13" t="s">
        <v>35</v>
      </c>
      <c r="B53" s="73">
        <v>33.988764044943821</v>
      </c>
      <c r="C53" s="73">
        <v>30.299999999999997</v>
      </c>
      <c r="D53" s="73">
        <v>35.700000000000003</v>
      </c>
      <c r="E53" s="43">
        <v>32.5</v>
      </c>
      <c r="F53" s="43">
        <v>50.5</v>
      </c>
      <c r="G53" s="43">
        <v>38.218390804597703</v>
      </c>
      <c r="H53" s="43">
        <v>39.024390243902431</v>
      </c>
      <c r="I53" s="43">
        <v>44</v>
      </c>
      <c r="J53" s="43">
        <v>36.550000000000004</v>
      </c>
      <c r="K53" s="43">
        <v>47.3</v>
      </c>
      <c r="L53" s="43">
        <v>50.6</v>
      </c>
      <c r="M53" s="43">
        <v>36.75</v>
      </c>
      <c r="N53" s="43">
        <v>37.65</v>
      </c>
      <c r="O53" s="43">
        <v>38.950000000000003</v>
      </c>
      <c r="P53" s="43">
        <v>37.65</v>
      </c>
      <c r="Q53" s="43">
        <v>47.1</v>
      </c>
      <c r="R53" s="43">
        <v>35.049999999999997</v>
      </c>
    </row>
    <row r="54" spans="1:18" x14ac:dyDescent="0.2">
      <c r="A54" s="13" t="s">
        <v>36</v>
      </c>
      <c r="B54" s="73">
        <v>25.842696629213489</v>
      </c>
      <c r="C54" s="73">
        <v>6.6500000000000021</v>
      </c>
      <c r="D54" s="73">
        <v>17.5</v>
      </c>
      <c r="E54" s="43">
        <v>26.7</v>
      </c>
      <c r="F54" s="43">
        <v>25</v>
      </c>
      <c r="G54" s="43">
        <v>21.839080459770113</v>
      </c>
      <c r="H54" s="43">
        <v>10.975609756097562</v>
      </c>
      <c r="I54" s="43">
        <v>24.5</v>
      </c>
      <c r="J54" s="43">
        <v>30.15</v>
      </c>
      <c r="K54" s="43">
        <v>43.05</v>
      </c>
      <c r="L54" s="43">
        <v>56.65</v>
      </c>
      <c r="M54" s="43">
        <v>43.5</v>
      </c>
      <c r="N54" s="43">
        <v>47.75</v>
      </c>
      <c r="O54" s="43">
        <v>40.950000000000003</v>
      </c>
      <c r="P54" s="43">
        <v>35.25</v>
      </c>
      <c r="Q54" s="43">
        <v>27</v>
      </c>
      <c r="R54" s="43">
        <v>23.85</v>
      </c>
    </row>
    <row r="55" spans="1:18" x14ac:dyDescent="0.2">
      <c r="A55" s="13" t="s">
        <v>37</v>
      </c>
      <c r="B55" s="73">
        <v>12.640449438202246</v>
      </c>
      <c r="C55" s="73">
        <v>3.8000000000000007</v>
      </c>
      <c r="D55" s="73">
        <v>21.4</v>
      </c>
      <c r="E55" s="43">
        <v>25</v>
      </c>
      <c r="F55" s="43">
        <v>35.799999999999997</v>
      </c>
      <c r="G55" s="43">
        <v>21.83908045977012</v>
      </c>
      <c r="H55" s="43">
        <v>20.121951219512194</v>
      </c>
      <c r="I55" s="43">
        <v>8.5</v>
      </c>
      <c r="J55" s="43">
        <v>22.25</v>
      </c>
      <c r="K55" s="43">
        <v>36.5</v>
      </c>
      <c r="L55" s="43">
        <v>52.050000000000004</v>
      </c>
      <c r="M55" s="43">
        <v>40</v>
      </c>
      <c r="N55" s="43">
        <v>26.750000000000004</v>
      </c>
      <c r="O55" s="43">
        <v>20.200000000000003</v>
      </c>
      <c r="P55" s="43">
        <v>24.299999999999997</v>
      </c>
      <c r="Q55" s="43">
        <v>39.299999999999997</v>
      </c>
      <c r="R55" s="4">
        <v>30.449999999999996</v>
      </c>
    </row>
    <row r="56" spans="1:18" x14ac:dyDescent="0.2">
      <c r="A56" s="13" t="s">
        <v>38</v>
      </c>
      <c r="B56" s="73">
        <v>42.696629213483149</v>
      </c>
      <c r="C56" s="73">
        <v>10.5</v>
      </c>
      <c r="D56" s="73">
        <v>24.6</v>
      </c>
      <c r="E56" s="43">
        <v>29.6</v>
      </c>
      <c r="F56" s="43">
        <v>41</v>
      </c>
      <c r="G56" s="43">
        <v>20.977011494252871</v>
      </c>
      <c r="H56" s="43">
        <v>22.865853658536594</v>
      </c>
      <c r="I56" s="43">
        <v>17.5</v>
      </c>
      <c r="J56" s="43">
        <v>27.750000000000004</v>
      </c>
      <c r="K56" s="43">
        <v>41.649999999999991</v>
      </c>
      <c r="L56" s="43">
        <v>44.15</v>
      </c>
      <c r="M56" s="43">
        <v>46</v>
      </c>
      <c r="N56" s="43">
        <v>40.1</v>
      </c>
      <c r="O56" s="43">
        <v>27.1</v>
      </c>
      <c r="P56" s="43">
        <v>24.849999999999998</v>
      </c>
      <c r="Q56" s="43">
        <v>33.550000000000004</v>
      </c>
      <c r="R56" s="43">
        <v>33.650000000000006</v>
      </c>
    </row>
    <row r="57" spans="1:18" x14ac:dyDescent="0.2">
      <c r="A57" s="13" t="s">
        <v>39</v>
      </c>
      <c r="B57" s="73">
        <v>56.460674157303373</v>
      </c>
      <c r="C57" s="73">
        <v>42.449999999999996</v>
      </c>
      <c r="D57" s="73">
        <v>33.700000000000003</v>
      </c>
      <c r="E57" s="43">
        <v>45.8</v>
      </c>
      <c r="F57" s="43">
        <v>41</v>
      </c>
      <c r="G57" s="43">
        <v>42.52873563218391</v>
      </c>
      <c r="H57" s="43">
        <v>41.158536585365852</v>
      </c>
      <c r="I57" s="43">
        <v>72</v>
      </c>
      <c r="J57" s="43">
        <v>26.95</v>
      </c>
      <c r="K57" s="43">
        <v>50</v>
      </c>
      <c r="L57" s="43">
        <v>52.6</v>
      </c>
      <c r="M57" s="43">
        <v>48.050000000000004</v>
      </c>
      <c r="N57" s="43">
        <v>45.5</v>
      </c>
      <c r="O57" s="43">
        <v>51.3</v>
      </c>
      <c r="P57" s="43">
        <v>30.550000000000004</v>
      </c>
      <c r="Q57" s="43">
        <v>56.2</v>
      </c>
      <c r="R57" s="4">
        <v>49.1</v>
      </c>
    </row>
    <row r="58" spans="1:18" x14ac:dyDescent="0.2">
      <c r="A58" s="13" t="s">
        <v>40</v>
      </c>
      <c r="B58" s="73">
        <v>33.988764044943821</v>
      </c>
      <c r="C58" s="73">
        <v>42.45</v>
      </c>
      <c r="D58" s="73">
        <v>42.1</v>
      </c>
      <c r="E58" s="43">
        <v>35.799999999999997</v>
      </c>
      <c r="F58" s="43">
        <v>49.1</v>
      </c>
      <c r="G58" s="43">
        <v>35.344827586206904</v>
      </c>
      <c r="H58" s="43">
        <v>21.951219512195124</v>
      </c>
      <c r="I58" s="43">
        <v>32.5</v>
      </c>
      <c r="J58" s="43">
        <v>29.400000000000002</v>
      </c>
      <c r="K58" s="43">
        <v>38.150000000000006</v>
      </c>
      <c r="L58" s="43">
        <v>48.949999999999996</v>
      </c>
      <c r="M58" s="43">
        <v>43.050000000000004</v>
      </c>
      <c r="N58" s="43">
        <v>53.400000000000006</v>
      </c>
      <c r="O58" s="43">
        <v>31.3</v>
      </c>
      <c r="P58" s="43">
        <v>42.8</v>
      </c>
      <c r="Q58" s="43">
        <v>48.2</v>
      </c>
      <c r="R58" s="4">
        <v>45.35</v>
      </c>
    </row>
    <row r="59" spans="1:18" x14ac:dyDescent="0.2">
      <c r="A59" s="13" t="s">
        <v>41</v>
      </c>
      <c r="B59" s="73">
        <v>0.28089887640449263</v>
      </c>
      <c r="C59" s="73">
        <v>-20.9</v>
      </c>
      <c r="D59" s="73">
        <v>-20.6</v>
      </c>
      <c r="E59" s="43">
        <v>-10.5</v>
      </c>
      <c r="F59" s="43">
        <v>16.5</v>
      </c>
      <c r="G59" s="43">
        <v>-1.1494252873563227</v>
      </c>
      <c r="H59" s="43">
        <v>0.91463414634146289</v>
      </c>
      <c r="I59" s="43">
        <v>-27.5</v>
      </c>
      <c r="J59" s="43">
        <v>29.300000000000004</v>
      </c>
      <c r="K59" s="43">
        <v>27.9</v>
      </c>
      <c r="L59" s="43">
        <v>28.45</v>
      </c>
      <c r="M59" s="43">
        <v>24.050000000000004</v>
      </c>
      <c r="N59" s="43">
        <v>46.5</v>
      </c>
      <c r="O59" s="43">
        <v>44.9</v>
      </c>
      <c r="P59" s="43">
        <v>29.15</v>
      </c>
      <c r="Q59" s="43">
        <v>7.4499999999999993</v>
      </c>
      <c r="R59" s="43">
        <v>8.5500000000000043</v>
      </c>
    </row>
    <row r="60" spans="1:18" x14ac:dyDescent="0.2">
      <c r="A60" s="13" t="s">
        <v>42</v>
      </c>
      <c r="B60" s="73">
        <v>12.359550561797761</v>
      </c>
      <c r="C60" s="73">
        <v>4.0500000000000043</v>
      </c>
      <c r="D60" s="73">
        <v>12.3</v>
      </c>
      <c r="E60" s="43">
        <v>15.9</v>
      </c>
      <c r="F60" s="43">
        <v>15.6</v>
      </c>
      <c r="G60" s="43">
        <v>13.793103448275865</v>
      </c>
      <c r="H60" s="43">
        <v>-7.0121951219512191</v>
      </c>
      <c r="I60" s="43">
        <v>-8.5</v>
      </c>
      <c r="J60" s="43">
        <v>7.1499999999999968</v>
      </c>
      <c r="K60" s="43">
        <v>23.2</v>
      </c>
      <c r="L60" s="43">
        <v>25.1</v>
      </c>
      <c r="M60" s="43">
        <v>9.2000000000000028</v>
      </c>
      <c r="N60" s="43">
        <v>9.1000000000000014</v>
      </c>
      <c r="O60" s="43">
        <v>2.3000000000000007</v>
      </c>
      <c r="P60" s="43">
        <v>11</v>
      </c>
      <c r="Q60" s="43">
        <v>16.949999999999996</v>
      </c>
      <c r="R60" s="4">
        <v>6.3000000000000043</v>
      </c>
    </row>
    <row r="61" spans="1:18" x14ac:dyDescent="0.2">
      <c r="A61" s="13" t="s">
        <v>43</v>
      </c>
      <c r="B61" s="73">
        <v>13.483146067415731</v>
      </c>
      <c r="C61" s="73">
        <v>7.2500000000000071</v>
      </c>
      <c r="D61" s="73">
        <v>13.5</v>
      </c>
      <c r="E61" s="43">
        <v>31.9</v>
      </c>
      <c r="F61" s="43">
        <v>33</v>
      </c>
      <c r="G61" s="43">
        <v>29.310344827586203</v>
      </c>
      <c r="H61" s="43">
        <v>18.902439024390244</v>
      </c>
      <c r="I61" s="43">
        <v>47</v>
      </c>
      <c r="J61" s="43">
        <v>38.050000000000004</v>
      </c>
      <c r="K61" s="43">
        <v>36.450000000000003</v>
      </c>
      <c r="L61" s="43">
        <v>47.199999999999996</v>
      </c>
      <c r="M61" s="43">
        <v>38.700000000000003</v>
      </c>
      <c r="N61" s="43">
        <v>22.900000000000002</v>
      </c>
      <c r="O61" s="43">
        <v>29.35</v>
      </c>
      <c r="P61" s="43">
        <v>22.05</v>
      </c>
      <c r="Q61" s="43">
        <v>42.95</v>
      </c>
      <c r="R61" s="4">
        <v>28.15</v>
      </c>
    </row>
    <row r="62" spans="1:18" x14ac:dyDescent="0.2">
      <c r="A62" s="13" t="s">
        <v>44</v>
      </c>
      <c r="B62" s="73">
        <v>48.31460674157303</v>
      </c>
      <c r="C62" s="73">
        <v>41.25</v>
      </c>
      <c r="D62" s="73">
        <v>35</v>
      </c>
      <c r="E62" s="43">
        <v>48.8</v>
      </c>
      <c r="F62" s="43">
        <v>51.4</v>
      </c>
      <c r="G62" s="43">
        <v>47.1264367816092</v>
      </c>
      <c r="H62" s="43">
        <v>39.939024390243901</v>
      </c>
      <c r="I62" s="43">
        <v>62</v>
      </c>
      <c r="J62" s="43">
        <v>90.55</v>
      </c>
      <c r="K62" s="43">
        <v>49.7</v>
      </c>
      <c r="L62" s="43">
        <v>36.900000000000006</v>
      </c>
      <c r="M62" s="43">
        <v>35.650000000000006</v>
      </c>
      <c r="N62" s="43">
        <v>51.550000000000004</v>
      </c>
      <c r="O62" s="43">
        <v>38.650000000000006</v>
      </c>
      <c r="P62" s="43">
        <v>32.5</v>
      </c>
      <c r="Q62" s="43">
        <v>45.400000000000006</v>
      </c>
      <c r="R62" s="4">
        <v>38.049999999999997</v>
      </c>
    </row>
    <row r="63" spans="1:18" x14ac:dyDescent="0.2">
      <c r="A63" s="217" t="s">
        <v>45</v>
      </c>
      <c r="B63" s="122">
        <v>66.292134831460672</v>
      </c>
      <c r="C63" s="122">
        <v>77.25</v>
      </c>
      <c r="D63" s="122">
        <v>80.599999999999994</v>
      </c>
      <c r="E63" s="53">
        <v>73.3</v>
      </c>
      <c r="F63" s="53">
        <v>21.2</v>
      </c>
      <c r="G63" s="53">
        <v>70.977011494252878</v>
      </c>
      <c r="H63" s="53">
        <v>77.134146341463406</v>
      </c>
      <c r="I63" s="53">
        <v>94.5</v>
      </c>
      <c r="J63" s="53">
        <v>72.949999999999989</v>
      </c>
      <c r="K63" s="53">
        <v>62.650000000000006</v>
      </c>
      <c r="L63" s="53">
        <v>65.350000000000009</v>
      </c>
      <c r="M63" s="53">
        <v>60.599999999999994</v>
      </c>
      <c r="N63" s="53">
        <v>70.25</v>
      </c>
      <c r="O63" s="53">
        <v>52.35</v>
      </c>
      <c r="P63" s="53">
        <v>59.25</v>
      </c>
      <c r="Q63" s="53">
        <v>48.5</v>
      </c>
      <c r="R63" s="53">
        <v>57.3</v>
      </c>
    </row>
    <row r="64" spans="1:18" x14ac:dyDescent="0.2">
      <c r="A64" s="248" t="s">
        <v>73</v>
      </c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61"/>
      <c r="P64" s="61"/>
      <c r="Q64" s="61"/>
      <c r="R64" s="4"/>
    </row>
    <row r="65" spans="1:18" x14ac:dyDescent="0.2">
      <c r="A65" s="13" t="s">
        <v>48</v>
      </c>
      <c r="B65" s="127">
        <v>5.617977528089888</v>
      </c>
      <c r="C65" s="128">
        <v>25.599999999999998</v>
      </c>
      <c r="D65" s="125">
        <v>33.299999999999997</v>
      </c>
      <c r="E65" s="59">
        <v>17.899999999999999</v>
      </c>
      <c r="F65" s="59">
        <v>-2.8</v>
      </c>
      <c r="G65" s="59">
        <v>9.770114942528739</v>
      </c>
      <c r="H65" s="59">
        <v>6.7073170731707314</v>
      </c>
      <c r="I65" s="59">
        <v>19.300000000000004</v>
      </c>
      <c r="J65" s="61">
        <v>-1.6000000000000014</v>
      </c>
      <c r="K65" s="59">
        <v>38.700000000000003</v>
      </c>
      <c r="L65" s="52">
        <v>40</v>
      </c>
      <c r="M65" s="44">
        <v>58.699999999999996</v>
      </c>
      <c r="N65" s="59">
        <v>59.4</v>
      </c>
      <c r="O65" s="61">
        <v>43.4</v>
      </c>
      <c r="P65" s="61">
        <v>22</v>
      </c>
      <c r="Q65" s="61">
        <v>16.500000000000004</v>
      </c>
      <c r="R65" s="4">
        <v>15.199999999999996</v>
      </c>
    </row>
    <row r="66" spans="1:18" x14ac:dyDescent="0.2">
      <c r="A66" s="13" t="s">
        <v>49</v>
      </c>
      <c r="B66" s="73">
        <v>29.213483146067411</v>
      </c>
      <c r="C66" s="128">
        <v>16.3</v>
      </c>
      <c r="D66" s="125">
        <v>40.5</v>
      </c>
      <c r="E66" s="59">
        <v>25</v>
      </c>
      <c r="F66" s="59">
        <v>2.83</v>
      </c>
      <c r="G66" s="59">
        <v>19.540229885057471</v>
      </c>
      <c r="H66" s="59">
        <v>7.3170731707317032</v>
      </c>
      <c r="I66" s="61">
        <v>-6.4000000000000021</v>
      </c>
      <c r="J66" s="61">
        <v>9.5</v>
      </c>
      <c r="K66" s="59">
        <v>0.5</v>
      </c>
      <c r="L66" s="43">
        <v>-23.6</v>
      </c>
      <c r="M66" s="44">
        <v>-16.100000000000001</v>
      </c>
      <c r="N66" s="59">
        <v>-17.300000000000004</v>
      </c>
      <c r="O66" s="61">
        <v>5.4999999999999964</v>
      </c>
      <c r="P66" s="61">
        <v>24.099999999999998</v>
      </c>
      <c r="Q66" s="61">
        <v>39.6</v>
      </c>
      <c r="R66" s="4">
        <v>20.399999999999999</v>
      </c>
    </row>
    <row r="67" spans="1:18" x14ac:dyDescent="0.2">
      <c r="A67" s="13" t="s">
        <v>50</v>
      </c>
      <c r="B67" s="73">
        <v>-6.1797752808988804</v>
      </c>
      <c r="C67" s="73">
        <v>3.4999999999999964</v>
      </c>
      <c r="D67" s="125">
        <v>4.8</v>
      </c>
      <c r="E67" s="59">
        <v>-0.6</v>
      </c>
      <c r="F67" s="59">
        <v>-33</v>
      </c>
      <c r="G67" s="59">
        <v>-9.1954022988505706</v>
      </c>
      <c r="H67" s="59">
        <v>-12.804878048780488</v>
      </c>
      <c r="I67" s="61">
        <v>-50.5</v>
      </c>
      <c r="J67" s="61">
        <v>-4.8000000000000007</v>
      </c>
      <c r="K67" s="59">
        <v>10.5</v>
      </c>
      <c r="L67" s="43">
        <v>-8.6999999999999957</v>
      </c>
      <c r="M67" s="43">
        <v>-23.6</v>
      </c>
      <c r="N67" s="59">
        <v>-3.1000000000000014</v>
      </c>
      <c r="O67" s="43">
        <v>6.4999999999999964</v>
      </c>
      <c r="P67" s="43">
        <v>17.5</v>
      </c>
      <c r="Q67" s="43">
        <v>7.7000000000000028</v>
      </c>
      <c r="R67" s="43">
        <v>11.7</v>
      </c>
    </row>
    <row r="68" spans="1:18" x14ac:dyDescent="0.2">
      <c r="A68" s="238" t="s">
        <v>74</v>
      </c>
      <c r="B68" s="238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121"/>
      <c r="P68" s="121"/>
      <c r="Q68" s="121"/>
      <c r="R68" s="121"/>
    </row>
    <row r="69" spans="1:18" x14ac:dyDescent="0.2">
      <c r="A69" s="13" t="s">
        <v>48</v>
      </c>
      <c r="B69" s="127">
        <v>23.033707865168537</v>
      </c>
      <c r="C69" s="128">
        <v>39.6</v>
      </c>
      <c r="D69" s="73">
        <v>11.9</v>
      </c>
      <c r="E69" s="43">
        <v>16.100000000000001</v>
      </c>
      <c r="F69" s="43">
        <v>17</v>
      </c>
      <c r="G69" s="43">
        <v>5.7471264367816133</v>
      </c>
      <c r="H69" s="43">
        <v>9.1463414634146361</v>
      </c>
      <c r="I69" s="4">
        <v>13.7</v>
      </c>
      <c r="J69" s="4">
        <v>9.5</v>
      </c>
      <c r="K69" s="43">
        <v>16.099999999999998</v>
      </c>
      <c r="L69" s="52">
        <v>20.6</v>
      </c>
      <c r="M69" s="44">
        <v>28.2</v>
      </c>
      <c r="N69" s="43">
        <v>-1.5</v>
      </c>
      <c r="O69" s="4">
        <v>35.4</v>
      </c>
      <c r="P69" s="4">
        <v>26.200000000000003</v>
      </c>
      <c r="Q69" s="4">
        <v>28.599999999999998</v>
      </c>
      <c r="R69" s="4">
        <v>20.100000000000001</v>
      </c>
    </row>
    <row r="70" spans="1:18" x14ac:dyDescent="0.2">
      <c r="A70" s="13" t="s">
        <v>49</v>
      </c>
      <c r="B70" s="73">
        <v>4.4943820224719104</v>
      </c>
      <c r="C70" s="128">
        <v>1.2</v>
      </c>
      <c r="D70" s="73">
        <v>4.8</v>
      </c>
      <c r="E70" s="43">
        <v>4.8</v>
      </c>
      <c r="F70" s="43">
        <v>-14.2</v>
      </c>
      <c r="G70" s="43">
        <v>-8.045977011494255</v>
      </c>
      <c r="H70" s="43">
        <v>0</v>
      </c>
      <c r="I70" s="4">
        <v>-21.099999999999998</v>
      </c>
      <c r="J70" s="4">
        <v>4.8000000000000007</v>
      </c>
      <c r="K70" s="43">
        <v>12.699999999999996</v>
      </c>
      <c r="L70" s="43">
        <v>-24.6</v>
      </c>
      <c r="M70" s="44">
        <v>41.199999999999996</v>
      </c>
      <c r="N70" s="43">
        <v>25.400000000000002</v>
      </c>
      <c r="O70" s="4">
        <v>31.8</v>
      </c>
      <c r="P70" s="4">
        <v>27.200000000000003</v>
      </c>
      <c r="Q70" s="4">
        <v>25.5</v>
      </c>
      <c r="R70" s="4">
        <v>15.399999999999999</v>
      </c>
    </row>
    <row r="71" spans="1:18" x14ac:dyDescent="0.2">
      <c r="A71" s="217" t="s">
        <v>50</v>
      </c>
      <c r="B71" s="122">
        <v>0.56179775280899236</v>
      </c>
      <c r="C71" s="122">
        <v>0</v>
      </c>
      <c r="D71" s="122">
        <v>15.9</v>
      </c>
      <c r="E71" s="53">
        <v>0</v>
      </c>
      <c r="F71" s="53">
        <v>-33</v>
      </c>
      <c r="G71" s="53">
        <v>-12.643678160919539</v>
      </c>
      <c r="H71" s="53">
        <v>-12.804878048780488</v>
      </c>
      <c r="I71" s="120">
        <v>-46.8</v>
      </c>
      <c r="J71" s="120">
        <v>-6.3999999999999986</v>
      </c>
      <c r="K71" s="53">
        <v>-9.8999999999999986</v>
      </c>
      <c r="L71" s="53">
        <v>-14.399999999999999</v>
      </c>
      <c r="M71" s="53">
        <v>-25.6</v>
      </c>
      <c r="N71" s="53">
        <v>-6.1000000000000014</v>
      </c>
      <c r="O71" s="53">
        <v>12.099999999999998</v>
      </c>
      <c r="P71" s="53">
        <v>5.7000000000000028</v>
      </c>
      <c r="Q71" s="53">
        <v>-11.099999999999994</v>
      </c>
      <c r="R71" s="53">
        <v>6.0999999999999979</v>
      </c>
    </row>
    <row r="72" spans="1:18" x14ac:dyDescent="0.2">
      <c r="A72" s="238" t="s">
        <v>75</v>
      </c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121"/>
      <c r="P72" s="121"/>
      <c r="Q72" s="121"/>
      <c r="R72" s="121"/>
    </row>
    <row r="73" spans="1:18" x14ac:dyDescent="0.2">
      <c r="A73" s="13" t="s">
        <v>53</v>
      </c>
      <c r="B73" s="73">
        <v>8.9887640449438209</v>
      </c>
      <c r="C73" s="73">
        <v>13.953488372093023</v>
      </c>
      <c r="D73" s="73">
        <v>34.126984126984127</v>
      </c>
      <c r="E73" s="43">
        <v>40.476190476190474</v>
      </c>
      <c r="F73" s="43">
        <v>20.754716981132077</v>
      </c>
      <c r="G73" s="43">
        <v>16.7</v>
      </c>
      <c r="H73" s="43">
        <v>12.804878048780488</v>
      </c>
      <c r="I73" s="4">
        <v>10.1</v>
      </c>
      <c r="J73" s="4">
        <v>6.3</v>
      </c>
      <c r="K73" s="43">
        <v>13.8</v>
      </c>
      <c r="L73" s="43">
        <v>13.3</v>
      </c>
      <c r="M73" s="43">
        <v>9</v>
      </c>
      <c r="N73" s="43">
        <v>28.9</v>
      </c>
      <c r="O73" s="4">
        <v>16.2</v>
      </c>
      <c r="P73" s="4">
        <v>9.6999999999999993</v>
      </c>
      <c r="Q73" s="4">
        <v>18.100000000000001</v>
      </c>
      <c r="R73" s="4">
        <v>13.4</v>
      </c>
    </row>
    <row r="74" spans="1:18" x14ac:dyDescent="0.2">
      <c r="A74" s="13" t="s">
        <v>54</v>
      </c>
      <c r="B74" s="73">
        <v>1.6853932584269662</v>
      </c>
      <c r="C74" s="73">
        <v>3.4883720930232558</v>
      </c>
      <c r="D74" s="73">
        <v>0.79365079365079361</v>
      </c>
      <c r="E74" s="43">
        <v>1.1904761904761905</v>
      </c>
      <c r="F74" s="43">
        <v>4.716981132075472</v>
      </c>
      <c r="G74" s="43">
        <v>5.2</v>
      </c>
      <c r="H74" s="43">
        <v>3.6585365853658538</v>
      </c>
      <c r="I74" s="4">
        <v>6.4</v>
      </c>
      <c r="J74" s="4">
        <v>3.2</v>
      </c>
      <c r="K74" s="43">
        <v>1.1000000000000001</v>
      </c>
      <c r="L74" s="43">
        <v>2.1</v>
      </c>
      <c r="M74" s="43">
        <v>2</v>
      </c>
      <c r="N74" s="43">
        <v>2</v>
      </c>
      <c r="O74" s="4">
        <v>24.2</v>
      </c>
      <c r="P74" s="4">
        <v>3.1</v>
      </c>
      <c r="Q74" s="4">
        <v>3.4</v>
      </c>
      <c r="R74" s="4">
        <v>0.9</v>
      </c>
    </row>
    <row r="75" spans="1:18" x14ac:dyDescent="0.2">
      <c r="A75" s="13" t="s">
        <v>55</v>
      </c>
      <c r="B75" s="73">
        <v>12.921348314606741</v>
      </c>
      <c r="C75" s="73">
        <v>12.209302325581396</v>
      </c>
      <c r="D75" s="73">
        <v>7.9365079365079367</v>
      </c>
      <c r="E75" s="43">
        <v>7.7380952380952381</v>
      </c>
      <c r="F75" s="43">
        <v>11.320754716981131</v>
      </c>
      <c r="G75" s="43">
        <v>12.1</v>
      </c>
      <c r="H75" s="43">
        <v>8.536585365853659</v>
      </c>
      <c r="I75" s="4">
        <v>7.3</v>
      </c>
      <c r="J75" s="4">
        <v>17.5</v>
      </c>
      <c r="K75" s="43">
        <v>11.6</v>
      </c>
      <c r="L75" s="43">
        <v>9.1999999999999993</v>
      </c>
      <c r="M75" s="43">
        <v>7.5</v>
      </c>
      <c r="N75" s="43">
        <v>4.5999999999999996</v>
      </c>
      <c r="O75" s="4">
        <v>9.6</v>
      </c>
      <c r="P75" s="4">
        <v>7.2</v>
      </c>
      <c r="Q75" s="4">
        <v>8.4</v>
      </c>
      <c r="R75" s="4">
        <v>13.1</v>
      </c>
    </row>
    <row r="76" spans="1:18" x14ac:dyDescent="0.2">
      <c r="A76" s="217" t="s">
        <v>56</v>
      </c>
      <c r="B76" s="122">
        <v>75.842696629213478</v>
      </c>
      <c r="C76" s="122">
        <v>70.348837209302332</v>
      </c>
      <c r="D76" s="122">
        <v>48.412698412698411</v>
      </c>
      <c r="E76" s="53">
        <v>47.619047619047599</v>
      </c>
      <c r="F76" s="53">
        <v>63.20754716981132</v>
      </c>
      <c r="G76" s="53">
        <v>66.099999999999994</v>
      </c>
      <c r="H76" s="53">
        <v>75</v>
      </c>
      <c r="I76" s="53">
        <v>76.099999999999994</v>
      </c>
      <c r="J76" s="120">
        <v>73</v>
      </c>
      <c r="K76" s="53">
        <v>73.5</v>
      </c>
      <c r="L76" s="53">
        <v>75.400000000000006</v>
      </c>
      <c r="M76" s="53">
        <v>81.400000000000006</v>
      </c>
      <c r="N76" s="53">
        <v>64.5</v>
      </c>
      <c r="O76" s="53">
        <v>50</v>
      </c>
      <c r="P76" s="53">
        <v>80</v>
      </c>
      <c r="Q76" s="53">
        <v>70.099999999999994</v>
      </c>
      <c r="R76" s="120">
        <v>72.599999999999994</v>
      </c>
    </row>
    <row r="77" spans="1:18" x14ac:dyDescent="0.2">
      <c r="A77" s="248" t="s">
        <v>76</v>
      </c>
      <c r="B77" s="248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61"/>
      <c r="P77" s="61"/>
      <c r="Q77" s="61"/>
      <c r="R77" s="4"/>
    </row>
    <row r="78" spans="1:18" x14ac:dyDescent="0.2">
      <c r="A78" s="13" t="s">
        <v>59</v>
      </c>
      <c r="B78" s="125">
        <v>88.764044943820224</v>
      </c>
      <c r="C78" s="125">
        <v>79.651162790697668</v>
      </c>
      <c r="D78" s="125">
        <v>90.476190476190482</v>
      </c>
      <c r="E78" s="59">
        <v>79.041916167664667</v>
      </c>
      <c r="F78" s="59">
        <v>66.037735849056602</v>
      </c>
      <c r="G78" s="59">
        <v>72.41379310344827</v>
      </c>
      <c r="H78" s="59">
        <v>74.390243902439025</v>
      </c>
      <c r="I78" s="61">
        <v>73.400000000000006</v>
      </c>
      <c r="J78" s="61">
        <v>65.099999999999994</v>
      </c>
      <c r="K78" s="59">
        <v>68.5</v>
      </c>
      <c r="L78" s="59">
        <v>81.5</v>
      </c>
      <c r="M78" s="59">
        <v>74.400000000000006</v>
      </c>
      <c r="N78" s="59">
        <v>78.7</v>
      </c>
      <c r="O78" s="61">
        <v>54</v>
      </c>
      <c r="P78" s="61">
        <v>77.400000000000006</v>
      </c>
      <c r="Q78" s="61">
        <v>86.6</v>
      </c>
      <c r="R78" s="4">
        <v>82.2</v>
      </c>
    </row>
    <row r="79" spans="1:18" x14ac:dyDescent="0.2">
      <c r="A79" s="13" t="s">
        <v>60</v>
      </c>
      <c r="B79" s="125">
        <v>7.3033707865168536</v>
      </c>
      <c r="C79" s="125">
        <v>15.697674418604651</v>
      </c>
      <c r="D79" s="125">
        <v>7.1428571428571432</v>
      </c>
      <c r="E79" s="59">
        <v>13.77245508982036</v>
      </c>
      <c r="F79" s="59">
        <v>26.415094339622641</v>
      </c>
      <c r="G79" s="59">
        <v>19.540229885057471</v>
      </c>
      <c r="H79" s="59">
        <v>14.634146341463415</v>
      </c>
      <c r="I79" s="61">
        <v>21.1</v>
      </c>
      <c r="J79" s="61">
        <v>27</v>
      </c>
      <c r="K79" s="59">
        <v>24.9</v>
      </c>
      <c r="L79" s="59">
        <v>14.4</v>
      </c>
      <c r="M79" s="59">
        <v>21.1</v>
      </c>
      <c r="N79" s="59">
        <v>17.3</v>
      </c>
      <c r="O79" s="61">
        <v>25.8</v>
      </c>
      <c r="P79" s="61">
        <v>10.8</v>
      </c>
      <c r="Q79" s="61">
        <v>9.1</v>
      </c>
      <c r="R79" s="4">
        <v>11.7</v>
      </c>
    </row>
    <row r="80" spans="1:18" x14ac:dyDescent="0.2">
      <c r="A80" s="13" t="s">
        <v>61</v>
      </c>
      <c r="B80" s="125">
        <v>3.9325842696629212</v>
      </c>
      <c r="C80" s="125">
        <v>4.6511627906976747</v>
      </c>
      <c r="D80" s="125">
        <v>2.3809523809523809</v>
      </c>
      <c r="E80" s="59">
        <v>6.5868263473053892</v>
      </c>
      <c r="F80" s="59">
        <v>7.5471698113207548</v>
      </c>
      <c r="G80" s="59">
        <v>8.0459770114942533</v>
      </c>
      <c r="H80" s="59">
        <v>10.975609756097562</v>
      </c>
      <c r="I80" s="59">
        <v>5.5</v>
      </c>
      <c r="J80" s="61">
        <v>7.9</v>
      </c>
      <c r="K80" s="59">
        <v>6.6</v>
      </c>
      <c r="L80" s="59">
        <v>4.0999999999999996</v>
      </c>
      <c r="M80" s="59">
        <v>4.5</v>
      </c>
      <c r="N80" s="59">
        <v>4.0999999999999996</v>
      </c>
      <c r="O80" s="61">
        <v>20.2</v>
      </c>
      <c r="P80" s="61">
        <v>11.8</v>
      </c>
      <c r="Q80" s="61">
        <v>4.4000000000000004</v>
      </c>
      <c r="R80" s="4">
        <v>6.1</v>
      </c>
    </row>
    <row r="81" spans="1:21" x14ac:dyDescent="0.2">
      <c r="A81" s="13" t="s">
        <v>65</v>
      </c>
      <c r="B81" s="125">
        <v>0</v>
      </c>
      <c r="C81" s="125">
        <v>0</v>
      </c>
      <c r="D81" s="73">
        <v>0</v>
      </c>
      <c r="E81" s="43">
        <v>0.59880239520958078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</row>
    <row r="82" spans="1:21" x14ac:dyDescent="0.2">
      <c r="A82" s="238" t="s">
        <v>77</v>
      </c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121"/>
      <c r="P82" s="121"/>
      <c r="Q82" s="121"/>
      <c r="R82" s="121"/>
    </row>
    <row r="83" spans="1:21" s="131" customFormat="1" x14ac:dyDescent="0.2">
      <c r="A83" s="27" t="s">
        <v>69</v>
      </c>
      <c r="B83" s="130">
        <f>SUM(B84:B87)</f>
        <v>178</v>
      </c>
      <c r="C83" s="130">
        <f>SUM(C84:C87)</f>
        <v>173</v>
      </c>
      <c r="D83" s="130">
        <v>126</v>
      </c>
      <c r="E83" s="28">
        <v>167</v>
      </c>
      <c r="F83" s="28">
        <v>106</v>
      </c>
      <c r="G83" s="28">
        <v>174</v>
      </c>
      <c r="H83" s="28">
        <v>164</v>
      </c>
      <c r="I83" s="28">
        <v>109</v>
      </c>
      <c r="J83" s="54">
        <v>63</v>
      </c>
      <c r="K83" s="28">
        <v>181</v>
      </c>
      <c r="L83" s="28">
        <v>195</v>
      </c>
      <c r="M83" s="28">
        <v>199</v>
      </c>
      <c r="N83" s="28">
        <v>197</v>
      </c>
      <c r="O83" s="28">
        <v>198</v>
      </c>
      <c r="P83" s="28">
        <v>195</v>
      </c>
      <c r="Q83" s="28">
        <v>298</v>
      </c>
      <c r="R83" s="28">
        <v>344</v>
      </c>
      <c r="S83" s="94"/>
      <c r="T83" s="94"/>
      <c r="U83" s="94"/>
    </row>
    <row r="84" spans="1:21" x14ac:dyDescent="0.2">
      <c r="A84" s="11" t="s">
        <v>12</v>
      </c>
      <c r="B84" s="5">
        <v>58</v>
      </c>
      <c r="C84" s="5">
        <v>75</v>
      </c>
      <c r="D84" s="5">
        <v>35</v>
      </c>
      <c r="E84" s="4">
        <v>40</v>
      </c>
      <c r="F84" s="4">
        <v>39</v>
      </c>
      <c r="G84" s="4">
        <v>76</v>
      </c>
      <c r="H84" s="4">
        <v>77</v>
      </c>
      <c r="I84" s="4">
        <v>43</v>
      </c>
      <c r="J84" s="55">
        <v>22</v>
      </c>
      <c r="K84" s="4">
        <v>36</v>
      </c>
      <c r="L84" s="4">
        <v>33</v>
      </c>
      <c r="M84" s="4">
        <v>37</v>
      </c>
      <c r="N84" s="4">
        <v>42</v>
      </c>
      <c r="O84" s="4">
        <v>37</v>
      </c>
      <c r="P84" s="4">
        <v>37</v>
      </c>
      <c r="Q84" s="4">
        <v>36</v>
      </c>
      <c r="R84" s="4">
        <v>75</v>
      </c>
    </row>
    <row r="85" spans="1:21" x14ac:dyDescent="0.2">
      <c r="A85" s="13" t="s">
        <v>13</v>
      </c>
      <c r="B85" s="5">
        <v>32</v>
      </c>
      <c r="C85" s="5">
        <v>11</v>
      </c>
      <c r="D85" s="5">
        <v>3</v>
      </c>
      <c r="E85" s="4">
        <v>10</v>
      </c>
      <c r="F85" s="4">
        <v>5</v>
      </c>
      <c r="G85" s="4">
        <v>9</v>
      </c>
      <c r="H85" s="4">
        <v>7</v>
      </c>
      <c r="I85" s="4">
        <v>11</v>
      </c>
      <c r="J85" s="55">
        <v>14</v>
      </c>
      <c r="K85" s="4">
        <v>11</v>
      </c>
      <c r="L85" s="4">
        <v>8</v>
      </c>
      <c r="M85" s="4">
        <v>10</v>
      </c>
      <c r="N85" s="4">
        <v>16</v>
      </c>
      <c r="O85" s="4">
        <v>14</v>
      </c>
      <c r="P85" s="4">
        <v>8</v>
      </c>
      <c r="Q85" s="4">
        <v>16</v>
      </c>
      <c r="R85" s="4">
        <v>43</v>
      </c>
      <c r="S85" s="131"/>
      <c r="T85" s="131"/>
      <c r="U85" s="131"/>
    </row>
    <row r="86" spans="1:21" x14ac:dyDescent="0.2">
      <c r="A86" s="13" t="s">
        <v>14</v>
      </c>
      <c r="B86" s="5">
        <v>36</v>
      </c>
      <c r="C86" s="5">
        <v>45</v>
      </c>
      <c r="D86" s="5">
        <v>34</v>
      </c>
      <c r="E86" s="4">
        <v>45</v>
      </c>
      <c r="F86" s="4">
        <v>34</v>
      </c>
      <c r="G86" s="4">
        <v>47</v>
      </c>
      <c r="H86" s="4">
        <v>36</v>
      </c>
      <c r="I86" s="4">
        <v>26</v>
      </c>
      <c r="J86" s="55">
        <v>6</v>
      </c>
      <c r="K86" s="4">
        <v>45</v>
      </c>
      <c r="L86" s="4">
        <v>28</v>
      </c>
      <c r="M86" s="4">
        <v>32</v>
      </c>
      <c r="N86" s="4">
        <v>28</v>
      </c>
      <c r="O86" s="4">
        <v>27</v>
      </c>
      <c r="P86" s="4">
        <v>32</v>
      </c>
      <c r="Q86" s="4">
        <v>128</v>
      </c>
      <c r="R86" s="4">
        <v>94</v>
      </c>
    </row>
    <row r="87" spans="1:21" x14ac:dyDescent="0.2">
      <c r="A87" s="13" t="s">
        <v>15</v>
      </c>
      <c r="B87" s="132">
        <f>22+SUM(B88:B91)</f>
        <v>52</v>
      </c>
      <c r="C87" s="132">
        <f>15+SUM(C88:C91)</f>
        <v>42</v>
      </c>
      <c r="D87" s="132">
        <v>54</v>
      </c>
      <c r="E87" s="30">
        <v>72</v>
      </c>
      <c r="F87" s="30">
        <v>28</v>
      </c>
      <c r="G87" s="30">
        <v>42</v>
      </c>
      <c r="H87" s="31">
        <v>44</v>
      </c>
      <c r="I87" s="31">
        <v>29</v>
      </c>
      <c r="J87" s="56">
        <v>21</v>
      </c>
      <c r="K87" s="30">
        <v>89</v>
      </c>
      <c r="L87" s="30">
        <v>126</v>
      </c>
      <c r="M87" s="30">
        <v>120</v>
      </c>
      <c r="N87" s="30">
        <v>111</v>
      </c>
      <c r="O87" s="30">
        <v>120</v>
      </c>
      <c r="P87" s="30">
        <v>118</v>
      </c>
      <c r="Q87" s="30">
        <v>118</v>
      </c>
      <c r="R87" s="30">
        <v>132</v>
      </c>
    </row>
    <row r="88" spans="1:21" x14ac:dyDescent="0.2">
      <c r="A88" s="15" t="s">
        <v>16</v>
      </c>
      <c r="B88" s="5">
        <v>5</v>
      </c>
      <c r="C88" s="5">
        <v>1</v>
      </c>
      <c r="D88" s="5">
        <v>1</v>
      </c>
      <c r="E88" s="4">
        <v>3</v>
      </c>
      <c r="F88" s="4">
        <v>0</v>
      </c>
      <c r="G88" s="62">
        <v>0</v>
      </c>
      <c r="H88" s="4">
        <v>0</v>
      </c>
      <c r="I88" s="4">
        <v>5</v>
      </c>
      <c r="J88" s="55">
        <v>0</v>
      </c>
      <c r="K88" s="4">
        <v>14</v>
      </c>
      <c r="L88" s="4">
        <v>0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29</v>
      </c>
    </row>
    <row r="89" spans="1:21" x14ac:dyDescent="0.2">
      <c r="A89" s="15" t="s">
        <v>17</v>
      </c>
      <c r="B89" s="5">
        <v>8</v>
      </c>
      <c r="C89" s="5">
        <v>13</v>
      </c>
      <c r="D89" s="5">
        <v>12</v>
      </c>
      <c r="E89" s="4">
        <v>22</v>
      </c>
      <c r="F89" s="4">
        <v>17</v>
      </c>
      <c r="G89" s="4">
        <v>28</v>
      </c>
      <c r="H89" s="4">
        <v>16</v>
      </c>
      <c r="I89" s="4">
        <v>7</v>
      </c>
      <c r="J89" s="55">
        <v>11</v>
      </c>
      <c r="K89" s="4">
        <v>0</v>
      </c>
      <c r="L89" s="4">
        <v>17</v>
      </c>
      <c r="M89" s="4">
        <v>19</v>
      </c>
      <c r="N89" s="4">
        <v>15</v>
      </c>
      <c r="O89" s="4">
        <v>11</v>
      </c>
      <c r="P89" s="4">
        <v>12</v>
      </c>
      <c r="Q89" s="4">
        <v>18</v>
      </c>
      <c r="R89" s="4">
        <v>32</v>
      </c>
    </row>
    <row r="90" spans="1:21" x14ac:dyDescent="0.2">
      <c r="A90" s="15" t="s">
        <v>18</v>
      </c>
      <c r="B90" s="5">
        <v>10</v>
      </c>
      <c r="C90" s="5">
        <v>8</v>
      </c>
      <c r="D90" s="5">
        <v>14</v>
      </c>
      <c r="E90" s="4">
        <v>11</v>
      </c>
      <c r="F90" s="4">
        <v>0</v>
      </c>
      <c r="G90" s="4">
        <v>0</v>
      </c>
      <c r="H90" s="4">
        <v>0</v>
      </c>
      <c r="I90" s="4">
        <v>0</v>
      </c>
      <c r="J90" s="55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30</v>
      </c>
    </row>
    <row r="91" spans="1:21" ht="15" thickBot="1" x14ac:dyDescent="0.25">
      <c r="A91" s="45" t="s">
        <v>19</v>
      </c>
      <c r="B91" s="135">
        <v>7</v>
      </c>
      <c r="C91" s="135">
        <v>5</v>
      </c>
      <c r="D91" s="135">
        <v>15</v>
      </c>
      <c r="E91" s="46">
        <v>20</v>
      </c>
      <c r="F91" s="46">
        <v>3</v>
      </c>
      <c r="G91" s="46">
        <v>0</v>
      </c>
      <c r="H91" s="46">
        <v>0</v>
      </c>
      <c r="I91" s="46">
        <v>2</v>
      </c>
      <c r="J91" s="57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28</v>
      </c>
    </row>
    <row r="92" spans="1:21" x14ac:dyDescent="0.2">
      <c r="A92" s="20" t="s">
        <v>46</v>
      </c>
      <c r="M92" s="43"/>
      <c r="N92" s="73"/>
      <c r="O92" s="35"/>
      <c r="P92" s="35"/>
      <c r="Q92" s="35"/>
    </row>
    <row r="93" spans="1:21" x14ac:dyDescent="0.2">
      <c r="M93" s="64"/>
      <c r="N93" s="192"/>
    </row>
    <row r="94" spans="1:21" x14ac:dyDescent="0.2">
      <c r="M94" s="64"/>
      <c r="N94" s="192"/>
    </row>
    <row r="95" spans="1:21" x14ac:dyDescent="0.2">
      <c r="M95" s="64"/>
      <c r="N95" s="192"/>
    </row>
  </sheetData>
  <mergeCells count="19">
    <mergeCell ref="A77:N77"/>
    <mergeCell ref="A82:N82"/>
    <mergeCell ref="A51:N51"/>
    <mergeCell ref="A64:N64"/>
    <mergeCell ref="A68:N68"/>
    <mergeCell ref="A72:N72"/>
    <mergeCell ref="Q2:R2"/>
    <mergeCell ref="A1:N1"/>
    <mergeCell ref="I2:L2"/>
    <mergeCell ref="M2:P2"/>
    <mergeCell ref="E2:H2"/>
    <mergeCell ref="B2:D2"/>
    <mergeCell ref="A4:N4"/>
    <mergeCell ref="A10:N10"/>
    <mergeCell ref="A19:N19"/>
    <mergeCell ref="A28:N28"/>
    <mergeCell ref="A33:N33"/>
    <mergeCell ref="A39:N39"/>
    <mergeCell ref="A42:N42"/>
  </mergeCells>
  <pageMargins left="0.74803149606299202" right="0.74803149606299202" top="0.39" bottom="0.484251969" header="0.511811023622047" footer="0.511811023622047"/>
  <pageSetup paperSize="9" scale="70" fitToWidth="2" fitToHeight="2" orientation="landscape" r:id="rId1"/>
  <headerFooter alignWithMargins="0"/>
  <rowBreaks count="1" manualBreakCount="1">
    <brk id="50" max="1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view="pageBreakPreview" topLeftCell="A47" zoomScaleSheetLayoutView="100" workbookViewId="0">
      <selection activeCell="F59" sqref="F59"/>
    </sheetView>
  </sheetViews>
  <sheetFormatPr defaultRowHeight="15" x14ac:dyDescent="0.25"/>
  <cols>
    <col min="1" max="1" width="32.42578125" customWidth="1"/>
    <col min="2" max="4" width="7.28515625" customWidth="1"/>
    <col min="5" max="5" width="7.7109375" customWidth="1"/>
    <col min="6" max="6" width="7.28515625" customWidth="1"/>
    <col min="7" max="7" width="7.5703125" customWidth="1"/>
    <col min="8" max="8" width="7.42578125" customWidth="1"/>
    <col min="9" max="9" width="7.85546875" customWidth="1"/>
    <col min="10" max="10" width="7.42578125" customWidth="1"/>
    <col min="11" max="11" width="6.85546875" customWidth="1"/>
    <col min="12" max="12" width="8" customWidth="1"/>
    <col min="13" max="13" width="7.42578125" style="32" customWidth="1"/>
    <col min="14" max="14" width="7.42578125" customWidth="1"/>
  </cols>
  <sheetData>
    <row r="1" spans="1:18" ht="18.75" thickBot="1" x14ac:dyDescent="0.3">
      <c r="A1" s="246" t="s">
        <v>257</v>
      </c>
      <c r="B1" s="246"/>
      <c r="C1" s="246"/>
      <c r="D1" s="246"/>
      <c r="E1" s="246"/>
      <c r="F1" s="246"/>
      <c r="G1" s="246"/>
      <c r="H1" s="246"/>
      <c r="I1" s="246"/>
      <c r="J1" s="246"/>
      <c r="K1" s="240"/>
      <c r="L1" s="240"/>
      <c r="M1" s="240"/>
      <c r="N1" s="240"/>
      <c r="O1" s="193"/>
      <c r="P1" s="193"/>
      <c r="Q1" s="193"/>
      <c r="R1" s="193"/>
    </row>
    <row r="2" spans="1:18" s="2" customFormat="1" ht="15.75" thickBot="1" x14ac:dyDescent="0.3">
      <c r="A2" s="211" t="s">
        <v>0</v>
      </c>
      <c r="B2" s="235">
        <v>2008</v>
      </c>
      <c r="C2" s="236"/>
      <c r="D2" s="237"/>
      <c r="E2" s="235">
        <v>2009</v>
      </c>
      <c r="F2" s="236"/>
      <c r="G2" s="236"/>
      <c r="H2" s="237"/>
      <c r="I2" s="235">
        <v>2010</v>
      </c>
      <c r="J2" s="242"/>
      <c r="K2" s="242"/>
      <c r="L2" s="242"/>
      <c r="M2" s="235">
        <v>2011</v>
      </c>
      <c r="N2" s="236"/>
      <c r="O2" s="236"/>
      <c r="P2" s="237"/>
      <c r="Q2" s="235">
        <v>2012</v>
      </c>
      <c r="R2" s="236"/>
    </row>
    <row r="3" spans="1:18" s="2" customFormat="1" ht="15.75" thickBot="1" x14ac:dyDescent="0.3">
      <c r="A3" s="211" t="s">
        <v>1</v>
      </c>
      <c r="B3" s="214" t="s">
        <v>2</v>
      </c>
      <c r="C3" s="212" t="s">
        <v>3</v>
      </c>
      <c r="D3" s="213" t="s">
        <v>4</v>
      </c>
      <c r="E3" s="214" t="s">
        <v>5</v>
      </c>
      <c r="F3" s="212" t="s">
        <v>2</v>
      </c>
      <c r="G3" s="212" t="s">
        <v>3</v>
      </c>
      <c r="H3" s="213" t="s">
        <v>4</v>
      </c>
      <c r="I3" s="214" t="s">
        <v>5</v>
      </c>
      <c r="J3" s="212" t="s">
        <v>2</v>
      </c>
      <c r="K3" s="218" t="s">
        <v>3</v>
      </c>
      <c r="L3" s="212" t="s">
        <v>4</v>
      </c>
      <c r="M3" s="215" t="s">
        <v>5</v>
      </c>
      <c r="N3" s="215" t="s">
        <v>2</v>
      </c>
      <c r="O3" s="215" t="s">
        <v>3</v>
      </c>
      <c r="P3" s="215" t="s">
        <v>4</v>
      </c>
      <c r="Q3" s="215" t="s">
        <v>5</v>
      </c>
      <c r="R3" s="215" t="s">
        <v>2</v>
      </c>
    </row>
    <row r="4" spans="1:18" s="1" customFormat="1" ht="15" customHeight="1" x14ac:dyDescent="0.25">
      <c r="A4" s="247" t="s">
        <v>6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61"/>
      <c r="P4" s="61"/>
      <c r="Q4" s="61"/>
      <c r="R4" s="4"/>
    </row>
    <row r="5" spans="1:18" ht="14.25" customHeight="1" x14ac:dyDescent="0.25">
      <c r="A5" s="3" t="s">
        <v>7</v>
      </c>
      <c r="B5" s="63"/>
      <c r="C5" s="63"/>
      <c r="D5" s="63"/>
      <c r="E5" s="63"/>
      <c r="F5" s="63"/>
      <c r="G5" s="63"/>
      <c r="H5" s="63"/>
      <c r="I5" s="63"/>
      <c r="J5" s="63"/>
      <c r="K5" s="59"/>
      <c r="L5" s="63"/>
      <c r="M5" s="63"/>
      <c r="N5" s="63"/>
      <c r="O5" s="61"/>
      <c r="P5" s="61"/>
      <c r="Q5" s="61"/>
      <c r="R5" s="4"/>
    </row>
    <row r="6" spans="1:18" x14ac:dyDescent="0.25">
      <c r="A6" s="6" t="s">
        <v>8</v>
      </c>
      <c r="B6" s="63"/>
      <c r="C6" s="63"/>
      <c r="D6" s="63"/>
      <c r="E6" s="61"/>
      <c r="F6" s="61"/>
      <c r="G6" s="61"/>
      <c r="H6" s="61"/>
      <c r="I6" s="61"/>
      <c r="J6" s="64"/>
      <c r="K6" s="59"/>
      <c r="L6" s="61"/>
      <c r="M6" s="61"/>
      <c r="N6" s="61"/>
      <c r="O6" s="61"/>
      <c r="P6" s="61"/>
      <c r="Q6" s="61"/>
      <c r="R6" s="4"/>
    </row>
    <row r="7" spans="1:18" x14ac:dyDescent="0.25">
      <c r="A7" s="216" t="s">
        <v>78</v>
      </c>
      <c r="B7" s="136">
        <v>0</v>
      </c>
      <c r="C7" s="136">
        <v>8.6999999999999993</v>
      </c>
      <c r="D7" s="63">
        <v>11.956521739130434</v>
      </c>
      <c r="E7" s="61">
        <v>3.3</v>
      </c>
      <c r="F7" s="61">
        <v>4.5999999999999996</v>
      </c>
      <c r="G7" s="59">
        <v>34.408602150537632</v>
      </c>
      <c r="H7" s="59">
        <v>2.3809523809523796</v>
      </c>
      <c r="I7" s="61">
        <v>-15</v>
      </c>
      <c r="J7" s="66">
        <v>15.5</v>
      </c>
      <c r="K7" s="59">
        <v>36</v>
      </c>
      <c r="L7" s="65">
        <v>56.199999999999996</v>
      </c>
      <c r="M7" s="65">
        <v>55.7</v>
      </c>
      <c r="N7" s="61">
        <v>58.300000000000004</v>
      </c>
      <c r="O7" s="59">
        <v>37.700000000000003</v>
      </c>
      <c r="P7" s="59">
        <v>30.699999999999996</v>
      </c>
      <c r="Q7" s="59">
        <v>39</v>
      </c>
      <c r="R7" s="4">
        <v>5.6000000000000014</v>
      </c>
    </row>
    <row r="8" spans="1:18" x14ac:dyDescent="0.25">
      <c r="A8" s="6" t="s">
        <v>10</v>
      </c>
      <c r="B8" s="136"/>
      <c r="C8" s="136"/>
      <c r="D8" s="63"/>
      <c r="E8" s="61"/>
      <c r="F8" s="61"/>
      <c r="G8" s="59"/>
      <c r="H8" s="61"/>
      <c r="I8" s="61"/>
      <c r="J8" s="66"/>
      <c r="K8" s="59"/>
      <c r="L8" s="65"/>
      <c r="M8" s="65"/>
      <c r="N8" s="61"/>
      <c r="O8" s="59"/>
      <c r="P8" s="59"/>
      <c r="Q8" s="59"/>
      <c r="R8" s="4"/>
    </row>
    <row r="9" spans="1:18" x14ac:dyDescent="0.25">
      <c r="A9" s="216" t="s">
        <v>79</v>
      </c>
      <c r="B9" s="136">
        <v>60.000000000000007</v>
      </c>
      <c r="C9" s="136">
        <v>52.2</v>
      </c>
      <c r="D9" s="63">
        <v>36.9</v>
      </c>
      <c r="E9" s="61">
        <v>39.1</v>
      </c>
      <c r="F9" s="61">
        <v>43.1</v>
      </c>
      <c r="G9" s="59">
        <v>81.72043010752688</v>
      </c>
      <c r="H9" s="59">
        <v>50.000000000000007</v>
      </c>
      <c r="I9" s="61">
        <v>75</v>
      </c>
      <c r="J9" s="140">
        <v>66.600000000000009</v>
      </c>
      <c r="K9" s="59">
        <v>37</v>
      </c>
      <c r="L9" s="65">
        <v>35.6</v>
      </c>
      <c r="M9" s="65">
        <v>50</v>
      </c>
      <c r="N9" s="61">
        <v>54.300000000000004</v>
      </c>
      <c r="O9" s="43">
        <v>37.700000000000003</v>
      </c>
      <c r="P9" s="43">
        <v>38.199999999999996</v>
      </c>
      <c r="Q9" s="43">
        <v>44.4</v>
      </c>
      <c r="R9" s="43">
        <v>48.4</v>
      </c>
    </row>
    <row r="10" spans="1:18" s="1" customFormat="1" x14ac:dyDescent="0.25">
      <c r="A10" s="238" t="s">
        <v>11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118"/>
      <c r="P10" s="118"/>
      <c r="Q10" s="118"/>
      <c r="R10" s="121"/>
    </row>
    <row r="11" spans="1:18" x14ac:dyDescent="0.25">
      <c r="A11" s="11" t="s">
        <v>12</v>
      </c>
      <c r="B11" s="73">
        <v>25.925925925925927</v>
      </c>
      <c r="C11" s="73">
        <v>-12.500000000000004</v>
      </c>
      <c r="D11" s="141">
        <v>17.241379310344833</v>
      </c>
      <c r="E11" s="50">
        <v>3.448275862068968</v>
      </c>
      <c r="F11" s="50">
        <v>6.25</v>
      </c>
      <c r="G11" s="43">
        <v>21.875</v>
      </c>
      <c r="H11" s="43">
        <v>18.181818181818173</v>
      </c>
      <c r="I11" s="140">
        <v>-15</v>
      </c>
      <c r="J11" s="140">
        <v>37.837837837837839</v>
      </c>
      <c r="K11" s="43">
        <v>44</v>
      </c>
      <c r="L11" s="43">
        <v>61.53846153846154</v>
      </c>
      <c r="M11" s="43">
        <v>59.090909090909093</v>
      </c>
      <c r="N11" s="50">
        <v>40.54054054054054</v>
      </c>
      <c r="O11" s="43">
        <v>41.025641025641022</v>
      </c>
      <c r="P11" s="43">
        <v>20</v>
      </c>
      <c r="Q11" s="43">
        <v>41.509433962264154</v>
      </c>
      <c r="R11" s="43">
        <v>4.6875</v>
      </c>
    </row>
    <row r="12" spans="1:18" x14ac:dyDescent="0.25">
      <c r="A12" s="13" t="s">
        <v>13</v>
      </c>
      <c r="B12" s="73">
        <v>50</v>
      </c>
      <c r="C12" s="73">
        <v>33.333333333333329</v>
      </c>
      <c r="D12" s="141">
        <v>0</v>
      </c>
      <c r="E12" s="50">
        <v>-50</v>
      </c>
      <c r="F12" s="50">
        <v>0</v>
      </c>
      <c r="G12" s="43">
        <v>40</v>
      </c>
      <c r="H12" s="43">
        <v>-100</v>
      </c>
      <c r="I12" s="140">
        <v>0</v>
      </c>
      <c r="J12" s="140">
        <v>37.5</v>
      </c>
      <c r="K12" s="43">
        <v>-15.789473684210527</v>
      </c>
      <c r="L12" s="43">
        <v>14.285714285714285</v>
      </c>
      <c r="M12" s="43">
        <v>50</v>
      </c>
      <c r="N12" s="50">
        <v>25</v>
      </c>
      <c r="O12" s="43">
        <v>26.666666666666668</v>
      </c>
      <c r="P12" s="43">
        <v>-20</v>
      </c>
      <c r="Q12" s="43">
        <v>40.909090909090914</v>
      </c>
      <c r="R12" s="43">
        <v>4.6511627906976747</v>
      </c>
    </row>
    <row r="13" spans="1:18" ht="14.25" customHeight="1" x14ac:dyDescent="0.25">
      <c r="A13" s="13" t="s">
        <v>14</v>
      </c>
      <c r="B13" s="73">
        <v>0</v>
      </c>
      <c r="C13" s="73">
        <v>50</v>
      </c>
      <c r="D13" s="141">
        <v>-6.25</v>
      </c>
      <c r="E13" s="50">
        <v>-14.285714285714285</v>
      </c>
      <c r="F13" s="50">
        <v>-15.384615384615385</v>
      </c>
      <c r="G13" s="43">
        <v>55.55555555555555</v>
      </c>
      <c r="H13" s="43">
        <v>-28.571428571428569</v>
      </c>
      <c r="I13" s="140">
        <v>28.571428571428569</v>
      </c>
      <c r="J13" s="140">
        <v>-13.333333333333334</v>
      </c>
      <c r="K13" s="43">
        <v>36.58536585365853</v>
      </c>
      <c r="L13" s="43">
        <v>57.142857142857139</v>
      </c>
      <c r="M13" s="43">
        <v>50</v>
      </c>
      <c r="N13" s="50">
        <v>50</v>
      </c>
      <c r="O13" s="43">
        <v>37.837837837837839</v>
      </c>
      <c r="P13" s="43">
        <v>6.0606060606060606</v>
      </c>
      <c r="Q13" s="43">
        <v>29.72972972972973</v>
      </c>
      <c r="R13" s="43">
        <v>3.9473684210526314</v>
      </c>
    </row>
    <row r="14" spans="1:18" x14ac:dyDescent="0.25">
      <c r="A14" s="13" t="s">
        <v>15</v>
      </c>
      <c r="B14" s="73">
        <v>-52.631578947368418</v>
      </c>
      <c r="C14" s="73">
        <v>-16.666666666666668</v>
      </c>
      <c r="D14" s="141">
        <v>26.315789473684212</v>
      </c>
      <c r="E14" s="50">
        <v>4.7619047619047628</v>
      </c>
      <c r="F14" s="50">
        <v>-7.6923076923076934</v>
      </c>
      <c r="G14" s="43">
        <v>47.61904761904762</v>
      </c>
      <c r="H14" s="43">
        <v>-66.666666666666657</v>
      </c>
      <c r="I14" s="140">
        <v>-100</v>
      </c>
      <c r="J14" s="140">
        <v>-11.764705882352946</v>
      </c>
      <c r="K14" s="43">
        <v>42.957042957043008</v>
      </c>
      <c r="L14" s="43">
        <v>62.222222222222221</v>
      </c>
      <c r="M14" s="43">
        <v>61.363636363636367</v>
      </c>
      <c r="N14" s="50">
        <v>72.131147540983605</v>
      </c>
      <c r="O14" s="43">
        <v>42.105263157894733</v>
      </c>
      <c r="P14" s="43">
        <v>48.07692307692308</v>
      </c>
      <c r="Q14" s="43">
        <v>46.078431372549019</v>
      </c>
      <c r="R14" s="41">
        <v>7.5471698113207548</v>
      </c>
    </row>
    <row r="15" spans="1:18" x14ac:dyDescent="0.25">
      <c r="A15" s="15" t="s">
        <v>16</v>
      </c>
      <c r="B15" s="73">
        <v>0</v>
      </c>
      <c r="C15" s="73">
        <v>0</v>
      </c>
      <c r="D15" s="141">
        <v>-50</v>
      </c>
      <c r="E15" s="50">
        <v>-50</v>
      </c>
      <c r="F15" s="50">
        <v>0</v>
      </c>
      <c r="G15" s="43">
        <v>0</v>
      </c>
      <c r="H15" s="43">
        <v>0</v>
      </c>
      <c r="I15" s="140">
        <v>0</v>
      </c>
      <c r="J15" s="140">
        <v>0</v>
      </c>
      <c r="K15" s="43">
        <v>-7.6923076923076934</v>
      </c>
      <c r="L15" s="43">
        <v>43.75</v>
      </c>
      <c r="M15" s="43">
        <v>25</v>
      </c>
      <c r="N15" s="50">
        <v>43.75</v>
      </c>
      <c r="O15" s="43">
        <v>18.75</v>
      </c>
      <c r="P15" s="43">
        <v>35.294117647058826</v>
      </c>
      <c r="Q15" s="43">
        <v>18.518518518518519</v>
      </c>
      <c r="R15" s="43">
        <v>28.571428571428569</v>
      </c>
    </row>
    <row r="16" spans="1:18" x14ac:dyDescent="0.25">
      <c r="A16" s="15" t="s">
        <v>17</v>
      </c>
      <c r="B16" s="73">
        <v>0</v>
      </c>
      <c r="C16" s="73">
        <v>9.0909090909090917</v>
      </c>
      <c r="D16" s="141">
        <v>20</v>
      </c>
      <c r="E16" s="50">
        <v>18.18181818181818</v>
      </c>
      <c r="F16" s="50">
        <v>33.333333333333329</v>
      </c>
      <c r="G16" s="43">
        <v>-16.666666666666664</v>
      </c>
      <c r="H16" s="43">
        <v>75</v>
      </c>
      <c r="I16" s="140">
        <v>-20</v>
      </c>
      <c r="J16" s="140">
        <v>0</v>
      </c>
      <c r="K16" s="43">
        <v>0</v>
      </c>
      <c r="L16" s="43">
        <v>0</v>
      </c>
      <c r="M16" s="43">
        <v>0</v>
      </c>
      <c r="N16" s="50">
        <v>0</v>
      </c>
      <c r="O16" s="43">
        <v>0</v>
      </c>
      <c r="P16" s="43">
        <v>0</v>
      </c>
      <c r="Q16" s="43">
        <v>0</v>
      </c>
      <c r="R16" s="43">
        <v>-12.903225806451612</v>
      </c>
    </row>
    <row r="17" spans="1:18" x14ac:dyDescent="0.25">
      <c r="A17" s="15" t="s">
        <v>18</v>
      </c>
      <c r="B17" s="73">
        <v>16.666666666666668</v>
      </c>
      <c r="C17" s="73">
        <v>40</v>
      </c>
      <c r="D17" s="141">
        <v>20</v>
      </c>
      <c r="E17" s="50">
        <v>0</v>
      </c>
      <c r="F17" s="50">
        <v>0</v>
      </c>
      <c r="G17" s="43">
        <v>66.666666666666657</v>
      </c>
      <c r="H17" s="43">
        <v>0</v>
      </c>
      <c r="I17" s="140">
        <v>0</v>
      </c>
      <c r="J17" s="140">
        <v>0</v>
      </c>
      <c r="K17" s="43">
        <v>0</v>
      </c>
      <c r="L17" s="43">
        <v>0</v>
      </c>
      <c r="M17" s="43">
        <v>0</v>
      </c>
      <c r="N17" s="50">
        <v>0</v>
      </c>
      <c r="O17" s="43">
        <v>0</v>
      </c>
      <c r="P17" s="43">
        <v>0</v>
      </c>
      <c r="Q17" s="43">
        <v>0</v>
      </c>
      <c r="R17" s="43">
        <v>8.5714285714285712</v>
      </c>
    </row>
    <row r="18" spans="1:18" x14ac:dyDescent="0.25">
      <c r="A18" s="219" t="s">
        <v>19</v>
      </c>
      <c r="B18" s="122">
        <v>0</v>
      </c>
      <c r="C18" s="122">
        <v>-20</v>
      </c>
      <c r="D18" s="142">
        <v>16.666666666666664</v>
      </c>
      <c r="E18" s="119">
        <v>66.666666666666671</v>
      </c>
      <c r="F18" s="119">
        <v>16.666666666666668</v>
      </c>
      <c r="G18" s="53">
        <v>25</v>
      </c>
      <c r="H18" s="53">
        <v>-25</v>
      </c>
      <c r="I18" s="67">
        <v>-33.333333333333329</v>
      </c>
      <c r="J18" s="67">
        <v>0</v>
      </c>
      <c r="K18" s="53">
        <v>0</v>
      </c>
      <c r="L18" s="53">
        <v>0</v>
      </c>
      <c r="M18" s="53">
        <v>0</v>
      </c>
      <c r="N18" s="119">
        <v>0</v>
      </c>
      <c r="O18" s="53">
        <v>0</v>
      </c>
      <c r="P18" s="53">
        <v>0</v>
      </c>
      <c r="Q18" s="53">
        <v>0</v>
      </c>
      <c r="R18" s="53">
        <v>15.789473684210526</v>
      </c>
    </row>
    <row r="19" spans="1:18" s="1" customFormat="1" x14ac:dyDescent="0.25">
      <c r="A19" s="248" t="s">
        <v>20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59"/>
      <c r="P19" s="59"/>
      <c r="Q19" s="59"/>
      <c r="R19" s="4"/>
    </row>
    <row r="20" spans="1:18" x14ac:dyDescent="0.25">
      <c r="A20" s="11" t="s">
        <v>12</v>
      </c>
      <c r="B20" s="125">
        <v>70.370370370370367</v>
      </c>
      <c r="C20" s="136">
        <v>29.166666666666664</v>
      </c>
      <c r="D20" s="125">
        <v>31.03448275862069</v>
      </c>
      <c r="E20" s="59">
        <v>32.142857142857139</v>
      </c>
      <c r="F20" s="59">
        <v>31.25</v>
      </c>
      <c r="G20" s="59">
        <v>78.125</v>
      </c>
      <c r="H20" s="59">
        <v>59.090909090909101</v>
      </c>
      <c r="I20" s="59">
        <v>70</v>
      </c>
      <c r="J20" s="66">
        <v>78.378378378378372</v>
      </c>
      <c r="K20" s="59">
        <v>40</v>
      </c>
      <c r="L20" s="59">
        <v>53.846153846153847</v>
      </c>
      <c r="M20" s="65">
        <v>46.969696969696969</v>
      </c>
      <c r="N20" s="59">
        <v>75.675675675675677</v>
      </c>
      <c r="O20" s="59">
        <v>46.153846153846153</v>
      </c>
      <c r="P20" s="59">
        <v>33.333333333333329</v>
      </c>
      <c r="Q20" s="59">
        <v>43.39622641509434</v>
      </c>
      <c r="R20" s="43">
        <v>45.3125</v>
      </c>
    </row>
    <row r="21" spans="1:18" ht="14.25" customHeight="1" x14ac:dyDescent="0.25">
      <c r="A21" s="13" t="s">
        <v>13</v>
      </c>
      <c r="B21" s="125">
        <v>50</v>
      </c>
      <c r="C21" s="136">
        <v>100</v>
      </c>
      <c r="D21" s="125">
        <v>66.666666666666671</v>
      </c>
      <c r="E21" s="59">
        <v>100</v>
      </c>
      <c r="F21" s="59">
        <v>100</v>
      </c>
      <c r="G21" s="59">
        <v>80</v>
      </c>
      <c r="H21" s="59">
        <v>0</v>
      </c>
      <c r="I21" s="59">
        <v>100</v>
      </c>
      <c r="J21" s="66">
        <v>62.5</v>
      </c>
      <c r="K21" s="59">
        <v>47.368421052631575</v>
      </c>
      <c r="L21" s="59">
        <v>14.285714285714285</v>
      </c>
      <c r="M21" s="65">
        <v>50</v>
      </c>
      <c r="N21" s="59">
        <v>37.5</v>
      </c>
      <c r="O21" s="59">
        <v>33.333333333333329</v>
      </c>
      <c r="P21" s="59">
        <v>20</v>
      </c>
      <c r="Q21" s="59">
        <v>50</v>
      </c>
      <c r="R21" s="43">
        <v>44.186046511627907</v>
      </c>
    </row>
    <row r="22" spans="1:18" x14ac:dyDescent="0.25">
      <c r="A22" s="13" t="s">
        <v>14</v>
      </c>
      <c r="B22" s="125">
        <v>71.428571428571431</v>
      </c>
      <c r="C22" s="136">
        <v>75</v>
      </c>
      <c r="D22" s="125">
        <v>31.25</v>
      </c>
      <c r="E22" s="59">
        <v>28.571428571428573</v>
      </c>
      <c r="F22" s="59">
        <v>53.846153846153847</v>
      </c>
      <c r="G22" s="59">
        <v>100</v>
      </c>
      <c r="H22" s="59">
        <v>14.285714285714285</v>
      </c>
      <c r="I22" s="59">
        <v>85.714285714285708</v>
      </c>
      <c r="J22" s="66">
        <v>33.333333333333329</v>
      </c>
      <c r="K22" s="59">
        <v>31.707317073170731</v>
      </c>
      <c r="L22" s="59">
        <v>57.142857142857139</v>
      </c>
      <c r="M22" s="65">
        <v>61.53846153846154</v>
      </c>
      <c r="N22" s="59">
        <v>62.5</v>
      </c>
      <c r="O22" s="59">
        <v>45.945945945945951</v>
      </c>
      <c r="P22" s="59">
        <v>12.121212121212121</v>
      </c>
      <c r="Q22" s="59">
        <v>62.162162162162161</v>
      </c>
      <c r="R22" s="43">
        <v>44.736842105263158</v>
      </c>
    </row>
    <row r="23" spans="1:18" x14ac:dyDescent="0.25">
      <c r="A23" s="13" t="s">
        <v>15</v>
      </c>
      <c r="B23" s="125">
        <v>15.789473684210527</v>
      </c>
      <c r="C23" s="136">
        <v>33.333333333333329</v>
      </c>
      <c r="D23" s="125">
        <v>42.105263157894733</v>
      </c>
      <c r="E23" s="59">
        <v>47.61904761904762</v>
      </c>
      <c r="F23" s="59">
        <v>15.384615384615383</v>
      </c>
      <c r="G23" s="59">
        <v>76.19047619047619</v>
      </c>
      <c r="H23" s="59">
        <v>33.333333333333329</v>
      </c>
      <c r="I23" s="59">
        <v>33.333333333333329</v>
      </c>
      <c r="J23" s="66">
        <v>70.588235294117652</v>
      </c>
      <c r="K23" s="59">
        <v>33.766233766233768</v>
      </c>
      <c r="L23" s="59">
        <v>18.888888888888889</v>
      </c>
      <c r="M23" s="65">
        <v>47.727272727272727</v>
      </c>
      <c r="N23" s="59">
        <v>45.081967213114751</v>
      </c>
      <c r="O23" s="59">
        <v>28.947368421052634</v>
      </c>
      <c r="P23" s="59">
        <v>46.153846153846153</v>
      </c>
      <c r="Q23" s="59">
        <v>32.352941176470587</v>
      </c>
      <c r="R23" s="60">
        <v>54.716981132075468</v>
      </c>
    </row>
    <row r="24" spans="1:18" x14ac:dyDescent="0.25">
      <c r="A24" s="15" t="s">
        <v>16</v>
      </c>
      <c r="B24" s="125">
        <v>100</v>
      </c>
      <c r="C24" s="136">
        <v>50</v>
      </c>
      <c r="D24" s="125">
        <v>25</v>
      </c>
      <c r="E24" s="59">
        <v>0</v>
      </c>
      <c r="F24" s="59">
        <v>100</v>
      </c>
      <c r="G24" s="59">
        <v>0</v>
      </c>
      <c r="H24" s="59">
        <v>0</v>
      </c>
      <c r="I24" s="59">
        <v>0</v>
      </c>
      <c r="J24" s="66">
        <v>71.428571428571416</v>
      </c>
      <c r="K24" s="59">
        <v>46.153846153846146</v>
      </c>
      <c r="L24" s="59">
        <v>56.25</v>
      </c>
      <c r="M24" s="65">
        <v>56.25</v>
      </c>
      <c r="N24" s="59">
        <v>75</v>
      </c>
      <c r="O24" s="59">
        <v>43.75</v>
      </c>
      <c r="P24" s="59">
        <v>64.705882352941174</v>
      </c>
      <c r="Q24" s="59">
        <v>62.962962962962962</v>
      </c>
      <c r="R24" s="43">
        <v>85.714285714285708</v>
      </c>
    </row>
    <row r="25" spans="1:18" x14ac:dyDescent="0.25">
      <c r="A25" s="15" t="s">
        <v>17</v>
      </c>
      <c r="B25" s="125">
        <v>0</v>
      </c>
      <c r="C25" s="136">
        <v>63.63636363636364</v>
      </c>
      <c r="D25" s="125">
        <v>60</v>
      </c>
      <c r="E25" s="59">
        <v>54.54545454545454</v>
      </c>
      <c r="F25" s="59">
        <v>63.63636363636364</v>
      </c>
      <c r="G25" s="59">
        <v>49.999999999999993</v>
      </c>
      <c r="H25" s="59">
        <v>75</v>
      </c>
      <c r="I25" s="59">
        <v>80</v>
      </c>
      <c r="J25" s="66">
        <v>0</v>
      </c>
      <c r="K25" s="59">
        <v>0</v>
      </c>
      <c r="L25" s="59">
        <v>0</v>
      </c>
      <c r="M25" s="65">
        <v>0</v>
      </c>
      <c r="N25" s="59">
        <v>0</v>
      </c>
      <c r="O25" s="59">
        <v>0</v>
      </c>
      <c r="P25" s="59">
        <v>0</v>
      </c>
      <c r="Q25" s="59">
        <v>0</v>
      </c>
      <c r="R25" s="43">
        <v>35.483870967741936</v>
      </c>
    </row>
    <row r="26" spans="1:18" x14ac:dyDescent="0.25">
      <c r="A26" s="15" t="s">
        <v>18</v>
      </c>
      <c r="B26" s="125">
        <v>100</v>
      </c>
      <c r="C26" s="136">
        <v>60</v>
      </c>
      <c r="D26" s="125">
        <v>60</v>
      </c>
      <c r="E26" s="59">
        <v>20</v>
      </c>
      <c r="F26" s="59">
        <v>66.666666666666671</v>
      </c>
      <c r="G26" s="59">
        <v>100</v>
      </c>
      <c r="H26" s="59">
        <v>0</v>
      </c>
      <c r="I26" s="59">
        <v>0</v>
      </c>
      <c r="J26" s="66">
        <v>0</v>
      </c>
      <c r="K26" s="59">
        <v>0</v>
      </c>
      <c r="L26" s="59">
        <v>0</v>
      </c>
      <c r="M26" s="65">
        <v>0</v>
      </c>
      <c r="N26" s="59">
        <v>0</v>
      </c>
      <c r="O26" s="59">
        <v>0</v>
      </c>
      <c r="P26" s="59">
        <v>0</v>
      </c>
      <c r="Q26" s="59">
        <v>0</v>
      </c>
      <c r="R26" s="43">
        <v>40</v>
      </c>
    </row>
    <row r="27" spans="1:18" x14ac:dyDescent="0.25">
      <c r="A27" s="15" t="s">
        <v>19</v>
      </c>
      <c r="B27" s="125">
        <v>0</v>
      </c>
      <c r="C27" s="136">
        <v>60</v>
      </c>
      <c r="D27" s="125">
        <v>0</v>
      </c>
      <c r="E27" s="59">
        <v>66.666666666666671</v>
      </c>
      <c r="F27" s="59">
        <v>50</v>
      </c>
      <c r="G27" s="59">
        <v>87.5</v>
      </c>
      <c r="H27" s="59">
        <v>75</v>
      </c>
      <c r="I27" s="59">
        <v>100</v>
      </c>
      <c r="J27" s="140">
        <v>0</v>
      </c>
      <c r="K27" s="59">
        <v>0</v>
      </c>
      <c r="L27" s="59">
        <v>0</v>
      </c>
      <c r="M27" s="65">
        <v>0</v>
      </c>
      <c r="N27" s="59">
        <v>0</v>
      </c>
      <c r="O27" s="43">
        <v>0</v>
      </c>
      <c r="P27" s="43">
        <v>0</v>
      </c>
      <c r="Q27" s="43">
        <v>0</v>
      </c>
      <c r="R27" s="43">
        <v>78.94736842105263</v>
      </c>
    </row>
    <row r="28" spans="1:18" s="1" customFormat="1" x14ac:dyDescent="0.25">
      <c r="A28" s="238" t="s">
        <v>21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118"/>
      <c r="P28" s="118"/>
      <c r="Q28" s="118"/>
      <c r="R28" s="121"/>
    </row>
    <row r="29" spans="1:18" x14ac:dyDescent="0.25">
      <c r="A29" s="11" t="s">
        <v>12</v>
      </c>
      <c r="B29" s="73">
        <v>55.55555555555555</v>
      </c>
      <c r="C29" s="73">
        <v>12.5</v>
      </c>
      <c r="D29" s="73">
        <v>17.241379310344833</v>
      </c>
      <c r="E29" s="43">
        <v>24.137931034482762</v>
      </c>
      <c r="F29" s="43">
        <v>18.75</v>
      </c>
      <c r="G29" s="43">
        <v>15.625</v>
      </c>
      <c r="H29" s="43">
        <v>0</v>
      </c>
      <c r="I29" s="43">
        <v>25</v>
      </c>
      <c r="J29" s="43">
        <v>5.405405405405407</v>
      </c>
      <c r="K29" s="43">
        <v>14</v>
      </c>
      <c r="L29" s="43">
        <v>41.025641025641022</v>
      </c>
      <c r="M29" s="43">
        <v>42.424242424242422</v>
      </c>
      <c r="N29" s="43">
        <v>40.54054054054054</v>
      </c>
      <c r="O29" s="43">
        <v>10.2564102564103</v>
      </c>
      <c r="P29" s="43">
        <v>-6.666666666666667</v>
      </c>
      <c r="Q29" s="43">
        <v>16.981132075471699</v>
      </c>
      <c r="R29" s="43">
        <v>31.25</v>
      </c>
    </row>
    <row r="30" spans="1:18" ht="14.25" customHeight="1" x14ac:dyDescent="0.25">
      <c r="A30" s="13" t="s">
        <v>13</v>
      </c>
      <c r="B30" s="73">
        <v>50</v>
      </c>
      <c r="C30" s="73">
        <v>0</v>
      </c>
      <c r="D30" s="73">
        <v>-33.333333333333336</v>
      </c>
      <c r="E30" s="43">
        <v>-100</v>
      </c>
      <c r="F30" s="43">
        <v>0</v>
      </c>
      <c r="G30" s="43">
        <v>60</v>
      </c>
      <c r="H30" s="43">
        <v>-100</v>
      </c>
      <c r="I30" s="43">
        <v>0</v>
      </c>
      <c r="J30" s="43">
        <v>-37.5</v>
      </c>
      <c r="K30" s="43">
        <v>-21.052631578947366</v>
      </c>
      <c r="L30" s="43">
        <v>7.1428571428571423</v>
      </c>
      <c r="M30" s="43">
        <v>44.444444444444443</v>
      </c>
      <c r="N30" s="43">
        <v>6.25</v>
      </c>
      <c r="O30" s="43">
        <v>0</v>
      </c>
      <c r="P30" s="43">
        <v>-20</v>
      </c>
      <c r="Q30" s="43">
        <v>40.909090909090914</v>
      </c>
      <c r="R30" s="43">
        <v>18.604651162790699</v>
      </c>
    </row>
    <row r="31" spans="1:18" x14ac:dyDescent="0.25">
      <c r="A31" s="13" t="s">
        <v>14</v>
      </c>
      <c r="B31" s="73">
        <v>0</v>
      </c>
      <c r="C31" s="73">
        <v>41.666666666666664</v>
      </c>
      <c r="D31" s="73">
        <v>-6.25</v>
      </c>
      <c r="E31" s="43">
        <v>7.1428571428571423</v>
      </c>
      <c r="F31" s="43">
        <v>8.3333333333333321</v>
      </c>
      <c r="G31" s="43">
        <v>44.444444444444443</v>
      </c>
      <c r="H31" s="43">
        <v>42.857142857142854</v>
      </c>
      <c r="I31" s="43">
        <v>14.285714285714285</v>
      </c>
      <c r="J31" s="43">
        <v>6.6666666666666607</v>
      </c>
      <c r="K31" s="43">
        <v>7.3170731707317067</v>
      </c>
      <c r="L31" s="43">
        <v>40</v>
      </c>
      <c r="M31" s="43">
        <v>30.76923076923077</v>
      </c>
      <c r="N31" s="43">
        <v>40.625</v>
      </c>
      <c r="O31" s="43">
        <v>8.1081081081081088</v>
      </c>
      <c r="P31" s="43">
        <v>-24.242424242424242</v>
      </c>
      <c r="Q31" s="43">
        <v>54.054054054054056</v>
      </c>
      <c r="R31" s="43">
        <v>30.263157894736842</v>
      </c>
    </row>
    <row r="32" spans="1:18" x14ac:dyDescent="0.25">
      <c r="A32" s="217" t="s">
        <v>22</v>
      </c>
      <c r="B32" s="122">
        <v>-15.384615384615383</v>
      </c>
      <c r="C32" s="122">
        <v>18.309859154929576</v>
      </c>
      <c r="D32" s="122">
        <v>18.181818181818183</v>
      </c>
      <c r="E32" s="53">
        <v>19.100000000000001</v>
      </c>
      <c r="F32" s="53">
        <v>20</v>
      </c>
      <c r="G32" s="53">
        <v>57.142857142857146</v>
      </c>
      <c r="H32" s="53">
        <v>-33.333333333333329</v>
      </c>
      <c r="I32" s="53">
        <v>0</v>
      </c>
      <c r="J32" s="53">
        <v>-35.294117647058819</v>
      </c>
      <c r="K32" s="53">
        <v>-12.58741258741259</v>
      </c>
      <c r="L32" s="53">
        <v>31.111111111111111</v>
      </c>
      <c r="M32" s="53">
        <v>44.31818181818182</v>
      </c>
      <c r="N32" s="53">
        <v>45.901639344262293</v>
      </c>
      <c r="O32" s="53">
        <v>13.157894736842104</v>
      </c>
      <c r="P32" s="53">
        <v>34.615384615384613</v>
      </c>
      <c r="Q32" s="53">
        <v>21.568627450980394</v>
      </c>
      <c r="R32" s="53">
        <v>29.245283018867923</v>
      </c>
    </row>
    <row r="33" spans="1:18" s="1" customFormat="1" x14ac:dyDescent="0.25">
      <c r="A33" s="248" t="s">
        <v>23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59"/>
      <c r="P33" s="59"/>
      <c r="Q33" s="59"/>
      <c r="R33" s="4"/>
    </row>
    <row r="34" spans="1:18" x14ac:dyDescent="0.25">
      <c r="A34" s="13" t="s">
        <v>24</v>
      </c>
      <c r="B34" s="136">
        <v>21.176470588235297</v>
      </c>
      <c r="C34" s="136">
        <v>27.5</v>
      </c>
      <c r="D34" s="125">
        <v>21.8</v>
      </c>
      <c r="E34" s="43">
        <v>14.1</v>
      </c>
      <c r="F34" s="59">
        <v>18.5</v>
      </c>
      <c r="G34" s="59">
        <v>44.086021505376344</v>
      </c>
      <c r="H34" s="59">
        <v>40.476190476190474</v>
      </c>
      <c r="I34" s="68">
        <v>10</v>
      </c>
      <c r="J34" s="61">
        <v>20.299999999999997</v>
      </c>
      <c r="K34" s="59">
        <v>16</v>
      </c>
      <c r="L34" s="65">
        <v>33</v>
      </c>
      <c r="M34" s="65">
        <v>35</v>
      </c>
      <c r="N34" s="59">
        <v>33.199999999999996</v>
      </c>
      <c r="O34" s="59">
        <v>5.3999999999999986</v>
      </c>
      <c r="P34" s="59">
        <v>23.6</v>
      </c>
      <c r="Q34" s="59">
        <v>21.6</v>
      </c>
      <c r="R34" s="4">
        <v>22.1</v>
      </c>
    </row>
    <row r="35" spans="1:18" x14ac:dyDescent="0.25">
      <c r="A35" s="13" t="s">
        <v>25</v>
      </c>
      <c r="B35" s="125">
        <v>27.058823529411768</v>
      </c>
      <c r="C35" s="136">
        <v>23.199999999999996</v>
      </c>
      <c r="D35" s="125">
        <v>22.8</v>
      </c>
      <c r="E35" s="43">
        <v>15.2</v>
      </c>
      <c r="F35" s="59">
        <v>16.899999999999999</v>
      </c>
      <c r="G35" s="59">
        <v>44.086021505376351</v>
      </c>
      <c r="H35" s="59">
        <v>28.571428571428573</v>
      </c>
      <c r="I35" s="68">
        <v>7.5</v>
      </c>
      <c r="J35" s="61">
        <v>10.700000000000003</v>
      </c>
      <c r="K35" s="59">
        <v>9.5</v>
      </c>
      <c r="L35" s="59">
        <v>12.400000000000002</v>
      </c>
      <c r="M35" s="65">
        <v>7.4000000000000021</v>
      </c>
      <c r="N35" s="59">
        <v>16.100000000000001</v>
      </c>
      <c r="O35" s="59">
        <v>4.4000000000000004</v>
      </c>
      <c r="P35" s="59">
        <v>0.5</v>
      </c>
      <c r="Q35" s="59">
        <v>8.6999999999999993</v>
      </c>
      <c r="R35" s="43">
        <v>24.299999999999997</v>
      </c>
    </row>
    <row r="36" spans="1:18" x14ac:dyDescent="0.25">
      <c r="A36" s="13" t="s">
        <v>26</v>
      </c>
      <c r="B36" s="125">
        <v>2.352941176470587</v>
      </c>
      <c r="C36" s="125">
        <v>5.8</v>
      </c>
      <c r="D36" s="125">
        <v>3.3</v>
      </c>
      <c r="E36" s="43">
        <v>1.1000000000000001</v>
      </c>
      <c r="F36" s="59">
        <v>10.8</v>
      </c>
      <c r="G36" s="59">
        <v>32.258064516129032</v>
      </c>
      <c r="H36" s="59">
        <v>0</v>
      </c>
      <c r="I36" s="68">
        <v>-22.5</v>
      </c>
      <c r="J36" s="61">
        <v>-10.700000000000001</v>
      </c>
      <c r="K36" s="59">
        <v>-1.5</v>
      </c>
      <c r="L36" s="59">
        <v>-4.1000000000000014</v>
      </c>
      <c r="M36" s="59">
        <v>26.6</v>
      </c>
      <c r="N36" s="59">
        <v>33.200000000000003</v>
      </c>
      <c r="O36" s="59">
        <v>-3.1999999999999993</v>
      </c>
      <c r="P36" s="59">
        <v>24.1</v>
      </c>
      <c r="Q36" s="59">
        <v>14.099999999999998</v>
      </c>
      <c r="R36" s="4">
        <v>0.69999999999999929</v>
      </c>
    </row>
    <row r="37" spans="1:18" x14ac:dyDescent="0.25">
      <c r="A37" s="13" t="s">
        <v>27</v>
      </c>
      <c r="B37" s="125">
        <v>15.294117647058822</v>
      </c>
      <c r="C37" s="125">
        <v>20.299999999999997</v>
      </c>
      <c r="D37" s="125">
        <v>12</v>
      </c>
      <c r="E37" s="43">
        <v>16.3</v>
      </c>
      <c r="F37" s="59">
        <v>16.899999999999999</v>
      </c>
      <c r="G37" s="59">
        <v>32.258064516129032</v>
      </c>
      <c r="H37" s="59">
        <v>2.3809523809523796</v>
      </c>
      <c r="I37" s="68">
        <v>22.5</v>
      </c>
      <c r="J37" s="61">
        <v>-8.3999999999999986</v>
      </c>
      <c r="K37" s="59">
        <v>8</v>
      </c>
      <c r="L37" s="59">
        <v>33</v>
      </c>
      <c r="M37" s="59">
        <v>41.199999999999996</v>
      </c>
      <c r="N37" s="59">
        <v>41.699999999999996</v>
      </c>
      <c r="O37" s="59">
        <v>2.7000000000000028</v>
      </c>
      <c r="P37" s="59">
        <v>12.500000000000004</v>
      </c>
      <c r="Q37" s="59">
        <v>26.6</v>
      </c>
      <c r="R37" s="43">
        <v>28.400000000000002</v>
      </c>
    </row>
    <row r="38" spans="1:18" x14ac:dyDescent="0.25">
      <c r="A38" s="13" t="s">
        <v>28</v>
      </c>
      <c r="B38" s="125">
        <v>24.705882352941178</v>
      </c>
      <c r="C38" s="125">
        <v>15.9</v>
      </c>
      <c r="D38" s="125">
        <v>28.3</v>
      </c>
      <c r="E38" s="43">
        <v>23.9</v>
      </c>
      <c r="F38" s="59">
        <v>27.7</v>
      </c>
      <c r="G38" s="59">
        <v>36.55913978494624</v>
      </c>
      <c r="H38" s="59">
        <v>23.80952380952381</v>
      </c>
      <c r="I38" s="68">
        <v>10</v>
      </c>
      <c r="J38" s="61">
        <v>17.8</v>
      </c>
      <c r="K38" s="59">
        <v>46.5</v>
      </c>
      <c r="L38" s="59">
        <v>69.5</v>
      </c>
      <c r="M38" s="59">
        <v>61.699999999999996</v>
      </c>
      <c r="N38" s="59">
        <v>60.5</v>
      </c>
      <c r="O38" s="43">
        <v>22.4</v>
      </c>
      <c r="P38" s="43">
        <v>37.199999999999996</v>
      </c>
      <c r="Q38" s="43">
        <v>46.900000000000006</v>
      </c>
      <c r="R38" s="43">
        <v>30.400000000000002</v>
      </c>
    </row>
    <row r="39" spans="1:18" s="1" customFormat="1" ht="14.25" customHeight="1" x14ac:dyDescent="0.25">
      <c r="A39" s="238" t="s">
        <v>29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118"/>
      <c r="P39" s="118"/>
      <c r="Q39" s="118"/>
      <c r="R39" s="121"/>
    </row>
    <row r="40" spans="1:18" x14ac:dyDescent="0.25">
      <c r="A40" s="13" t="s">
        <v>24</v>
      </c>
      <c r="B40" s="123">
        <v>69.411764705882348</v>
      </c>
      <c r="C40" s="5">
        <v>63.800000000000004</v>
      </c>
      <c r="D40" s="73">
        <v>60.9</v>
      </c>
      <c r="E40" s="43">
        <v>65.2</v>
      </c>
      <c r="F40" s="43">
        <v>58.5</v>
      </c>
      <c r="G40" s="43">
        <v>69.892473118279582</v>
      </c>
      <c r="H40" s="43">
        <v>85.714285714285722</v>
      </c>
      <c r="I40" s="4">
        <v>92.5</v>
      </c>
      <c r="J40" s="4">
        <v>88.100000000000009</v>
      </c>
      <c r="K40" s="43">
        <v>52.5</v>
      </c>
      <c r="L40" s="137">
        <v>64.399999999999991</v>
      </c>
      <c r="M40" s="4">
        <v>54.6</v>
      </c>
      <c r="N40" s="43">
        <v>60.499999999999993</v>
      </c>
      <c r="O40" s="43">
        <v>50.8</v>
      </c>
      <c r="P40" s="43">
        <v>61.400000000000006</v>
      </c>
      <c r="Q40" s="43">
        <v>63.900000000000006</v>
      </c>
      <c r="R40" s="43">
        <v>68.5</v>
      </c>
    </row>
    <row r="41" spans="1:18" x14ac:dyDescent="0.25">
      <c r="A41" s="187" t="s">
        <v>30</v>
      </c>
      <c r="B41" s="138">
        <v>36.470588235294116</v>
      </c>
      <c r="C41" s="124">
        <v>31.900000000000002</v>
      </c>
      <c r="D41" s="122">
        <v>34.799999999999997</v>
      </c>
      <c r="E41" s="53">
        <v>34.799999999999997</v>
      </c>
      <c r="F41" s="53">
        <v>30.8</v>
      </c>
      <c r="G41" s="53">
        <v>61.2</v>
      </c>
      <c r="H41" s="53">
        <v>52.38095238095238</v>
      </c>
      <c r="I41" s="120">
        <v>20.5</v>
      </c>
      <c r="J41" s="120">
        <v>45.3</v>
      </c>
      <c r="K41" s="53">
        <v>59.5</v>
      </c>
      <c r="L41" s="139">
        <v>64.5</v>
      </c>
      <c r="M41" s="120">
        <v>57</v>
      </c>
      <c r="N41" s="53">
        <v>45.800000000000004</v>
      </c>
      <c r="O41" s="53">
        <v>41</v>
      </c>
      <c r="P41" s="53">
        <v>50.8</v>
      </c>
      <c r="Q41" s="53">
        <v>66.400000000000006</v>
      </c>
      <c r="R41" s="53">
        <v>52.6</v>
      </c>
    </row>
    <row r="42" spans="1:18" s="1" customFormat="1" x14ac:dyDescent="0.25">
      <c r="A42" s="248" t="s">
        <v>71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59"/>
      <c r="P42" s="59"/>
      <c r="Q42" s="59"/>
      <c r="R42" s="4"/>
    </row>
    <row r="43" spans="1:18" x14ac:dyDescent="0.25">
      <c r="A43" s="11" t="s">
        <v>12</v>
      </c>
      <c r="B43" s="125">
        <v>81.481481481481481</v>
      </c>
      <c r="C43" s="125">
        <v>69.565217391304344</v>
      </c>
      <c r="D43" s="125">
        <v>68.965517241379317</v>
      </c>
      <c r="E43" s="59">
        <v>68.965517241379317</v>
      </c>
      <c r="F43" s="59">
        <v>87.5</v>
      </c>
      <c r="G43" s="59">
        <v>90.625</v>
      </c>
      <c r="H43" s="59">
        <v>86.36363636363636</v>
      </c>
      <c r="I43" s="59">
        <v>95</v>
      </c>
      <c r="J43" s="59">
        <v>45.945945945945937</v>
      </c>
      <c r="K43" s="59">
        <v>36</v>
      </c>
      <c r="L43" s="59">
        <v>79.487179487179489</v>
      </c>
      <c r="M43" s="59">
        <v>12.121212121212121</v>
      </c>
      <c r="N43" s="59">
        <v>10.8108108108108</v>
      </c>
      <c r="O43" s="59">
        <v>48.717948717948715</v>
      </c>
      <c r="P43" s="59">
        <v>13.333333333333334</v>
      </c>
      <c r="Q43" s="59">
        <v>57.692307692307686</v>
      </c>
      <c r="R43" s="43">
        <v>53.125</v>
      </c>
    </row>
    <row r="44" spans="1:18" x14ac:dyDescent="0.25">
      <c r="A44" s="13" t="s">
        <v>13</v>
      </c>
      <c r="B44" s="125">
        <v>75</v>
      </c>
      <c r="C44" s="125">
        <v>66.666666666666671</v>
      </c>
      <c r="D44" s="125">
        <v>100</v>
      </c>
      <c r="E44" s="59">
        <v>100</v>
      </c>
      <c r="F44" s="59">
        <v>100</v>
      </c>
      <c r="G44" s="59">
        <v>100</v>
      </c>
      <c r="H44" s="59">
        <v>100</v>
      </c>
      <c r="I44" s="59">
        <v>100</v>
      </c>
      <c r="J44" s="59">
        <v>100</v>
      </c>
      <c r="K44" s="59">
        <v>36.84210526315789</v>
      </c>
      <c r="L44" s="59">
        <v>57.142857142857139</v>
      </c>
      <c r="M44" s="59">
        <v>33.333333333333329</v>
      </c>
      <c r="N44" s="59">
        <v>50</v>
      </c>
      <c r="O44" s="59">
        <v>46.666666666666664</v>
      </c>
      <c r="P44" s="59">
        <v>60</v>
      </c>
      <c r="Q44" s="59">
        <v>72.727272727272734</v>
      </c>
      <c r="R44" s="43">
        <v>58.139534883720934</v>
      </c>
    </row>
    <row r="45" spans="1:18" x14ac:dyDescent="0.25">
      <c r="A45" s="13" t="s">
        <v>14</v>
      </c>
      <c r="B45" s="125">
        <v>60.714285714285715</v>
      </c>
      <c r="C45" s="125">
        <v>75</v>
      </c>
      <c r="D45" s="125">
        <v>75</v>
      </c>
      <c r="E45" s="59">
        <v>85.714285714285708</v>
      </c>
      <c r="F45" s="59">
        <v>76.92307692307692</v>
      </c>
      <c r="G45" s="59">
        <v>94.444444444444443</v>
      </c>
      <c r="H45" s="59">
        <v>85.714285714285708</v>
      </c>
      <c r="I45" s="59">
        <v>100</v>
      </c>
      <c r="J45" s="59">
        <v>33.333333333333329</v>
      </c>
      <c r="K45" s="59">
        <v>46.341463414634148</v>
      </c>
      <c r="L45" s="59">
        <v>8.5714285714285712</v>
      </c>
      <c r="M45" s="59">
        <v>38.461538461538467</v>
      </c>
      <c r="N45" s="59">
        <v>31.25</v>
      </c>
      <c r="O45" s="59">
        <v>40.54054054054054</v>
      </c>
      <c r="P45" s="59">
        <v>45.454545454545453</v>
      </c>
      <c r="Q45" s="59">
        <v>40.54054054054054</v>
      </c>
      <c r="R45" s="43">
        <v>78.94736842105263</v>
      </c>
    </row>
    <row r="46" spans="1:18" x14ac:dyDescent="0.25">
      <c r="A46" s="13" t="s">
        <v>15</v>
      </c>
      <c r="B46" s="125">
        <v>68.421052631578945</v>
      </c>
      <c r="C46" s="125">
        <v>66.666666666666671</v>
      </c>
      <c r="D46" s="125">
        <v>73.684210526315795</v>
      </c>
      <c r="E46" s="59">
        <v>80.952380952380949</v>
      </c>
      <c r="F46" s="59">
        <v>92.307692307692307</v>
      </c>
      <c r="G46" s="59">
        <v>100</v>
      </c>
      <c r="H46" s="59">
        <v>100</v>
      </c>
      <c r="I46" s="59">
        <v>66.666666666666657</v>
      </c>
      <c r="J46" s="59">
        <v>76.470588235294116</v>
      </c>
      <c r="K46" s="59">
        <v>3.8961038961038961</v>
      </c>
      <c r="L46" s="59">
        <v>20</v>
      </c>
      <c r="M46" s="59">
        <v>54.54545454545454</v>
      </c>
      <c r="N46" s="59">
        <v>0.81967213114754101</v>
      </c>
      <c r="O46" s="59">
        <v>13.157894736842104</v>
      </c>
      <c r="P46" s="59">
        <v>-1.9230769230769231</v>
      </c>
      <c r="Q46" s="59">
        <v>18.811881188118811</v>
      </c>
      <c r="R46" s="60">
        <v>47.169811320754718</v>
      </c>
    </row>
    <row r="47" spans="1:18" x14ac:dyDescent="0.25">
      <c r="A47" s="15" t="s">
        <v>16</v>
      </c>
      <c r="B47" s="125">
        <v>100</v>
      </c>
      <c r="C47" s="125">
        <v>50</v>
      </c>
      <c r="D47" s="125">
        <v>75</v>
      </c>
      <c r="E47" s="59">
        <v>100</v>
      </c>
      <c r="F47" s="59">
        <v>100</v>
      </c>
      <c r="G47" s="59">
        <v>0</v>
      </c>
      <c r="H47" s="59">
        <v>0</v>
      </c>
      <c r="I47" s="59">
        <v>0</v>
      </c>
      <c r="J47" s="59">
        <v>71.428571428571416</v>
      </c>
      <c r="K47" s="59">
        <v>38.461538461538467</v>
      </c>
      <c r="L47" s="59">
        <v>87.5</v>
      </c>
      <c r="M47" s="59">
        <v>62.5</v>
      </c>
      <c r="N47" s="59">
        <v>37.5</v>
      </c>
      <c r="O47" s="59">
        <v>50</v>
      </c>
      <c r="P47" s="59">
        <v>52.941176470588239</v>
      </c>
      <c r="Q47" s="59">
        <v>70.370370370370367</v>
      </c>
      <c r="R47" s="43">
        <v>71.428571428571431</v>
      </c>
    </row>
    <row r="48" spans="1:18" x14ac:dyDescent="0.25">
      <c r="A48" s="15" t="s">
        <v>17</v>
      </c>
      <c r="B48" s="125">
        <v>0</v>
      </c>
      <c r="C48" s="125">
        <v>72.727272727272734</v>
      </c>
      <c r="D48" s="125">
        <v>90</v>
      </c>
      <c r="E48" s="59">
        <v>81.818181818181813</v>
      </c>
      <c r="F48" s="59">
        <v>75</v>
      </c>
      <c r="G48" s="59">
        <v>100</v>
      </c>
      <c r="H48" s="59">
        <v>100</v>
      </c>
      <c r="I48" s="59">
        <v>80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43">
        <v>41.935483870967744</v>
      </c>
    </row>
    <row r="49" spans="1:18" x14ac:dyDescent="0.25">
      <c r="A49" s="15" t="s">
        <v>18</v>
      </c>
      <c r="B49" s="73">
        <v>83.333333333333329</v>
      </c>
      <c r="C49" s="73">
        <v>80</v>
      </c>
      <c r="D49" s="73">
        <v>80</v>
      </c>
      <c r="E49" s="43">
        <v>80</v>
      </c>
      <c r="F49" s="43">
        <v>100</v>
      </c>
      <c r="G49" s="43">
        <v>100</v>
      </c>
      <c r="H49" s="43">
        <v>75</v>
      </c>
      <c r="I49" s="43">
        <v>0</v>
      </c>
      <c r="J49" s="43">
        <v>0</v>
      </c>
      <c r="K49" s="43">
        <v>0</v>
      </c>
      <c r="L49" s="43">
        <v>0</v>
      </c>
      <c r="M49" s="43">
        <v>0</v>
      </c>
      <c r="N49" s="43">
        <v>0</v>
      </c>
      <c r="O49" s="43">
        <v>0</v>
      </c>
      <c r="P49" s="43">
        <v>0</v>
      </c>
      <c r="Q49" s="43">
        <v>0</v>
      </c>
      <c r="R49" s="43">
        <v>54.285714285714285</v>
      </c>
    </row>
    <row r="50" spans="1:18" ht="15.75" thickBot="1" x14ac:dyDescent="0.3">
      <c r="A50" s="45" t="s">
        <v>19</v>
      </c>
      <c r="B50" s="126">
        <v>0</v>
      </c>
      <c r="C50" s="126">
        <v>80</v>
      </c>
      <c r="D50" s="126">
        <v>83.333333333333329</v>
      </c>
      <c r="E50" s="51">
        <v>83.333333333333329</v>
      </c>
      <c r="F50" s="51">
        <v>100</v>
      </c>
      <c r="G50" s="51">
        <v>100</v>
      </c>
      <c r="H50" s="51">
        <v>100</v>
      </c>
      <c r="I50" s="51">
        <v>100</v>
      </c>
      <c r="J50" s="51">
        <v>0</v>
      </c>
      <c r="K50" s="51">
        <v>0</v>
      </c>
      <c r="L50" s="51">
        <v>0</v>
      </c>
      <c r="M50" s="51">
        <v>0</v>
      </c>
      <c r="N50" s="51">
        <v>0</v>
      </c>
      <c r="O50" s="51">
        <v>0</v>
      </c>
      <c r="P50" s="51">
        <v>0</v>
      </c>
      <c r="Q50" s="51">
        <v>0</v>
      </c>
      <c r="R50" s="51">
        <v>15.789473684210526</v>
      </c>
    </row>
    <row r="51" spans="1:18" s="1" customFormat="1" x14ac:dyDescent="0.25">
      <c r="A51" s="238" t="s">
        <v>72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121"/>
      <c r="P51" s="121"/>
      <c r="Q51" s="121"/>
      <c r="R51" s="121"/>
    </row>
    <row r="52" spans="1:18" x14ac:dyDescent="0.25">
      <c r="A52" s="13" t="s">
        <v>34</v>
      </c>
      <c r="B52" s="73">
        <v>56.470588235294116</v>
      </c>
      <c r="C52" s="73">
        <v>47.9</v>
      </c>
      <c r="D52" s="73">
        <v>28.8</v>
      </c>
      <c r="E52" s="43">
        <v>37.9</v>
      </c>
      <c r="F52" s="43">
        <v>74.099999999999994</v>
      </c>
      <c r="G52" s="43">
        <v>66.129032258064512</v>
      </c>
      <c r="H52" s="43">
        <v>61.904761904761898</v>
      </c>
      <c r="I52" s="43">
        <v>91.25</v>
      </c>
      <c r="J52" s="43">
        <v>57.15</v>
      </c>
      <c r="K52" s="43">
        <v>28.5</v>
      </c>
      <c r="L52" s="43">
        <v>46.9</v>
      </c>
      <c r="M52" s="43">
        <v>46</v>
      </c>
      <c r="N52" s="43">
        <v>33.65</v>
      </c>
      <c r="O52" s="43">
        <v>37.949999999999996</v>
      </c>
      <c r="P52" s="43">
        <v>35.950000000000003</v>
      </c>
      <c r="Q52" s="43">
        <v>52.050000000000004</v>
      </c>
      <c r="R52" s="43">
        <v>44.55</v>
      </c>
    </row>
    <row r="53" spans="1:18" ht="14.25" customHeight="1" x14ac:dyDescent="0.25">
      <c r="A53" s="13" t="s">
        <v>35</v>
      </c>
      <c r="B53" s="73">
        <v>-50</v>
      </c>
      <c r="C53" s="73">
        <v>40.649999999999991</v>
      </c>
      <c r="D53" s="73">
        <v>39.1</v>
      </c>
      <c r="E53" s="43">
        <v>46.7</v>
      </c>
      <c r="F53" s="43">
        <v>63.8</v>
      </c>
      <c r="G53" s="43">
        <v>53.225806451612911</v>
      </c>
      <c r="H53" s="43">
        <v>60.714285714285722</v>
      </c>
      <c r="I53" s="43">
        <v>72.5</v>
      </c>
      <c r="J53" s="43">
        <v>50.05</v>
      </c>
      <c r="K53" s="43">
        <v>28.25</v>
      </c>
      <c r="L53" s="43">
        <v>22.450000000000003</v>
      </c>
      <c r="M53" s="43">
        <v>12.400000000000002</v>
      </c>
      <c r="N53" s="43">
        <v>37.400000000000006</v>
      </c>
      <c r="O53" s="43">
        <v>32.250000000000007</v>
      </c>
      <c r="P53" s="43">
        <v>33.25</v>
      </c>
      <c r="Q53" s="43">
        <v>27.700000000000003</v>
      </c>
      <c r="R53" s="43">
        <v>42.4</v>
      </c>
    </row>
    <row r="54" spans="1:18" x14ac:dyDescent="0.25">
      <c r="A54" s="13" t="s">
        <v>36</v>
      </c>
      <c r="B54" s="73">
        <v>33.529411764705891</v>
      </c>
      <c r="C54" s="73">
        <v>13</v>
      </c>
      <c r="D54" s="73">
        <v>9.1999999999999993</v>
      </c>
      <c r="E54" s="43">
        <v>14.3</v>
      </c>
      <c r="F54" s="43">
        <v>52.3</v>
      </c>
      <c r="G54" s="43">
        <v>46.236559139784951</v>
      </c>
      <c r="H54" s="43">
        <v>40.476190476190482</v>
      </c>
      <c r="I54" s="43">
        <v>57.5</v>
      </c>
      <c r="J54" s="43">
        <v>45.85</v>
      </c>
      <c r="K54" s="43">
        <v>15</v>
      </c>
      <c r="L54" s="43">
        <v>16.750000000000004</v>
      </c>
      <c r="M54" s="43">
        <v>1.6000000000000014</v>
      </c>
      <c r="N54" s="43">
        <v>19.950000000000003</v>
      </c>
      <c r="O54" s="43">
        <v>15.05</v>
      </c>
      <c r="P54" s="43">
        <v>7.25</v>
      </c>
      <c r="Q54" s="43">
        <v>13.700000000000003</v>
      </c>
      <c r="R54" s="43">
        <v>20.7</v>
      </c>
    </row>
    <row r="55" spans="1:18" x14ac:dyDescent="0.25">
      <c r="A55" s="13" t="s">
        <v>37</v>
      </c>
      <c r="B55" s="73">
        <v>21.764705882352942</v>
      </c>
      <c r="C55" s="73">
        <v>15.150000000000006</v>
      </c>
      <c r="D55" s="73">
        <v>2.7</v>
      </c>
      <c r="E55" s="43">
        <v>-3.9</v>
      </c>
      <c r="F55" s="43">
        <v>46.9</v>
      </c>
      <c r="G55" s="43">
        <v>44.086021505376344</v>
      </c>
      <c r="H55" s="43">
        <v>20.238095238095234</v>
      </c>
      <c r="I55" s="43">
        <v>65</v>
      </c>
      <c r="J55" s="43">
        <v>34.550000000000004</v>
      </c>
      <c r="K55" s="43">
        <v>15.5</v>
      </c>
      <c r="L55" s="43">
        <v>14.899999999999999</v>
      </c>
      <c r="M55" s="43">
        <v>0.45000000000000284</v>
      </c>
      <c r="N55" s="43">
        <v>8.3499999999999979</v>
      </c>
      <c r="O55" s="43">
        <v>23.799999999999997</v>
      </c>
      <c r="P55" s="43">
        <v>3.2999999999999972</v>
      </c>
      <c r="Q55" s="43">
        <v>19.3</v>
      </c>
      <c r="R55" s="4">
        <v>16.950000000000003</v>
      </c>
    </row>
    <row r="56" spans="1:18" x14ac:dyDescent="0.25">
      <c r="A56" s="13" t="s">
        <v>38</v>
      </c>
      <c r="B56" s="73">
        <v>25.882352941176471</v>
      </c>
      <c r="C56" s="73">
        <v>7.3000000000000007</v>
      </c>
      <c r="D56" s="73">
        <v>24.5</v>
      </c>
      <c r="E56" s="43">
        <v>21.8</v>
      </c>
      <c r="F56" s="43">
        <v>53.8</v>
      </c>
      <c r="G56" s="43">
        <v>45.6989247311828</v>
      </c>
      <c r="H56" s="43">
        <v>52.38095238095238</v>
      </c>
      <c r="I56" s="43">
        <v>16.25</v>
      </c>
      <c r="J56" s="43">
        <v>49.400000000000006</v>
      </c>
      <c r="K56" s="43">
        <v>42.75</v>
      </c>
      <c r="L56" s="43">
        <v>46.349999999999994</v>
      </c>
      <c r="M56" s="43">
        <v>41.4</v>
      </c>
      <c r="N56" s="43">
        <v>41.75</v>
      </c>
      <c r="O56" s="43">
        <v>41.050000000000004</v>
      </c>
      <c r="P56" s="43">
        <v>45.050000000000004</v>
      </c>
      <c r="Q56" s="43">
        <v>31.949999999999996</v>
      </c>
      <c r="R56" s="43">
        <v>25.900000000000006</v>
      </c>
    </row>
    <row r="57" spans="1:18" x14ac:dyDescent="0.25">
      <c r="A57" s="13" t="s">
        <v>39</v>
      </c>
      <c r="B57" s="73">
        <v>-37.647058823529406</v>
      </c>
      <c r="C57" s="73">
        <v>44.250000000000007</v>
      </c>
      <c r="D57" s="73">
        <v>38.6</v>
      </c>
      <c r="E57" s="43">
        <v>39.4</v>
      </c>
      <c r="F57" s="43">
        <v>66.2</v>
      </c>
      <c r="G57" s="43">
        <v>74.731182795698928</v>
      </c>
      <c r="H57" s="43">
        <v>80.952380952380949</v>
      </c>
      <c r="I57" s="43">
        <v>91.25</v>
      </c>
      <c r="J57" s="43">
        <v>69.600000000000009</v>
      </c>
      <c r="K57" s="43">
        <v>27.5</v>
      </c>
      <c r="L57" s="43">
        <v>41.75</v>
      </c>
      <c r="M57" s="43">
        <v>43.95</v>
      </c>
      <c r="N57" s="43">
        <v>44.2</v>
      </c>
      <c r="O57" s="43">
        <v>45.15</v>
      </c>
      <c r="P57" s="43">
        <v>44.000000000000007</v>
      </c>
      <c r="Q57" s="43">
        <v>35.999999999999993</v>
      </c>
      <c r="R57" s="4">
        <v>47.05</v>
      </c>
    </row>
    <row r="58" spans="1:18" ht="14.25" customHeight="1" x14ac:dyDescent="0.25">
      <c r="A58" s="13" t="s">
        <v>40</v>
      </c>
      <c r="B58" s="73">
        <v>-49.999999999999986</v>
      </c>
      <c r="C58" s="73">
        <v>27.499999999999996</v>
      </c>
      <c r="D58" s="73">
        <v>40.799999999999997</v>
      </c>
      <c r="E58" s="43">
        <v>27.8</v>
      </c>
      <c r="F58" s="43">
        <v>42.3</v>
      </c>
      <c r="G58" s="43">
        <v>42.473118279569889</v>
      </c>
      <c r="H58" s="43">
        <v>36.904761904761912</v>
      </c>
      <c r="I58" s="43">
        <v>-11.25</v>
      </c>
      <c r="J58" s="43">
        <v>39.300000000000004</v>
      </c>
      <c r="K58" s="43">
        <v>5.5</v>
      </c>
      <c r="L58" s="43">
        <v>-7.6999999999999993</v>
      </c>
      <c r="M58" s="43">
        <v>-29.5</v>
      </c>
      <c r="N58" s="43">
        <v>7.25</v>
      </c>
      <c r="O58" s="43">
        <v>12.850000000000001</v>
      </c>
      <c r="P58" s="43">
        <v>26.900000000000002</v>
      </c>
      <c r="Q58" s="43">
        <v>23.449999999999996</v>
      </c>
      <c r="R58" s="4">
        <v>33.450000000000003</v>
      </c>
    </row>
    <row r="59" spans="1:18" x14ac:dyDescent="0.25">
      <c r="A59" s="13" t="s">
        <v>41</v>
      </c>
      <c r="B59" s="73">
        <v>1.1764705882352935</v>
      </c>
      <c r="C59" s="73">
        <v>-8.75</v>
      </c>
      <c r="D59" s="73">
        <v>-6</v>
      </c>
      <c r="E59" s="43">
        <v>-7.2</v>
      </c>
      <c r="F59" s="43">
        <v>31.5</v>
      </c>
      <c r="G59" s="43">
        <v>23.65591397849462</v>
      </c>
      <c r="H59" s="43">
        <v>25.000000000000007</v>
      </c>
      <c r="I59" s="43">
        <v>-25</v>
      </c>
      <c r="J59" s="43">
        <v>8.3000000000000007</v>
      </c>
      <c r="K59" s="43">
        <v>-1.5</v>
      </c>
      <c r="L59" s="43">
        <v>-11.100000000000001</v>
      </c>
      <c r="M59" s="43">
        <v>-23.85</v>
      </c>
      <c r="N59" s="43">
        <v>-9.0499999999999972</v>
      </c>
      <c r="O59" s="43">
        <v>0.55000000000000071</v>
      </c>
      <c r="P59" s="43">
        <v>-1.9499999999999993</v>
      </c>
      <c r="Q59" s="43">
        <v>7.1999999999999957</v>
      </c>
      <c r="R59" s="43">
        <v>0.74999999999999645</v>
      </c>
    </row>
    <row r="60" spans="1:18" x14ac:dyDescent="0.25">
      <c r="A60" s="13" t="s">
        <v>42</v>
      </c>
      <c r="B60" s="73">
        <v>30</v>
      </c>
      <c r="C60" s="73">
        <v>11.650000000000006</v>
      </c>
      <c r="D60" s="73">
        <v>1.6</v>
      </c>
      <c r="E60" s="43" t="s">
        <v>80</v>
      </c>
      <c r="F60" s="43">
        <v>36.200000000000003</v>
      </c>
      <c r="G60" s="43">
        <v>27.956989247311832</v>
      </c>
      <c r="H60" s="43">
        <v>29.761904761904766</v>
      </c>
      <c r="I60" s="43">
        <v>46.25</v>
      </c>
      <c r="J60" s="43">
        <v>32.75</v>
      </c>
      <c r="K60" s="43">
        <v>93</v>
      </c>
      <c r="L60" s="43">
        <v>17.249999999999996</v>
      </c>
      <c r="M60" s="43">
        <v>7</v>
      </c>
      <c r="N60" s="43">
        <v>14.150000000000006</v>
      </c>
      <c r="O60" s="43">
        <v>24.65</v>
      </c>
      <c r="P60" s="43">
        <v>37.25</v>
      </c>
      <c r="Q60" s="43">
        <v>31.95</v>
      </c>
      <c r="R60" s="4">
        <v>12.399999999999999</v>
      </c>
    </row>
    <row r="61" spans="1:18" x14ac:dyDescent="0.25">
      <c r="A61" s="13" t="s">
        <v>43</v>
      </c>
      <c r="B61" s="73">
        <v>20.588235294117649</v>
      </c>
      <c r="C61" s="73">
        <v>15.949999999999996</v>
      </c>
      <c r="D61" s="73">
        <v>19.600000000000001</v>
      </c>
      <c r="E61" s="43">
        <v>28.3</v>
      </c>
      <c r="F61" s="43">
        <v>43.1</v>
      </c>
      <c r="G61" s="43">
        <v>16.666666666666661</v>
      </c>
      <c r="H61" s="43">
        <v>36.904761904761912</v>
      </c>
      <c r="I61" s="43">
        <v>5</v>
      </c>
      <c r="J61" s="43">
        <v>18.399999999999995</v>
      </c>
      <c r="K61" s="43">
        <v>16.25</v>
      </c>
      <c r="L61" s="43">
        <v>11.649999999999999</v>
      </c>
      <c r="M61" s="43">
        <v>1.3999999999999986</v>
      </c>
      <c r="N61" s="43">
        <v>21</v>
      </c>
      <c r="O61" s="43">
        <v>34.799999999999997</v>
      </c>
      <c r="P61" s="43">
        <v>35.900000000000006</v>
      </c>
      <c r="Q61" s="43">
        <v>35.949999999999996</v>
      </c>
      <c r="R61" s="4">
        <v>34.6</v>
      </c>
    </row>
    <row r="62" spans="1:18" x14ac:dyDescent="0.25">
      <c r="A62" s="13" t="s">
        <v>44</v>
      </c>
      <c r="B62" s="73">
        <v>49.411764705882348</v>
      </c>
      <c r="C62" s="73">
        <v>33.349999999999994</v>
      </c>
      <c r="D62" s="73">
        <v>29.3</v>
      </c>
      <c r="E62" s="43">
        <v>33.9</v>
      </c>
      <c r="F62" s="43">
        <v>59.2</v>
      </c>
      <c r="G62" s="43">
        <v>57.526881720430111</v>
      </c>
      <c r="H62" s="43">
        <v>67.857142857142861</v>
      </c>
      <c r="I62" s="43">
        <v>56.25</v>
      </c>
      <c r="J62" s="43">
        <v>50.050000000000004</v>
      </c>
      <c r="K62" s="43">
        <v>58.5</v>
      </c>
      <c r="L62" s="43">
        <v>53.099999999999994</v>
      </c>
      <c r="M62" s="43">
        <v>38.849999999999994</v>
      </c>
      <c r="N62" s="43">
        <v>44.1</v>
      </c>
      <c r="O62" s="43">
        <v>60.050000000000004</v>
      </c>
      <c r="P62" s="43">
        <v>61.550000000000011</v>
      </c>
      <c r="Q62" s="43">
        <v>58.9</v>
      </c>
      <c r="R62" s="4">
        <v>46.25</v>
      </c>
    </row>
    <row r="63" spans="1:18" x14ac:dyDescent="0.25">
      <c r="A63" s="217" t="s">
        <v>45</v>
      </c>
      <c r="B63" s="122">
        <v>85.882352941176464</v>
      </c>
      <c r="C63" s="122">
        <v>79.750000000000014</v>
      </c>
      <c r="D63" s="122">
        <v>54.9</v>
      </c>
      <c r="E63" s="53">
        <v>75</v>
      </c>
      <c r="F63" s="53">
        <v>75.400000000000006</v>
      </c>
      <c r="G63" s="53">
        <v>75.2</v>
      </c>
      <c r="H63" s="53">
        <v>97.61904761904762</v>
      </c>
      <c r="I63" s="53">
        <v>95</v>
      </c>
      <c r="J63" s="53">
        <v>80.349999999999994</v>
      </c>
      <c r="K63" s="53">
        <v>75.25</v>
      </c>
      <c r="L63" s="53">
        <v>53.45</v>
      </c>
      <c r="M63" s="53">
        <v>46.550000000000004</v>
      </c>
      <c r="N63" s="53">
        <v>55.7</v>
      </c>
      <c r="O63" s="53">
        <v>72.75</v>
      </c>
      <c r="P63" s="53">
        <v>53.5</v>
      </c>
      <c r="Q63" s="53">
        <v>50.150000000000006</v>
      </c>
      <c r="R63" s="53">
        <v>81.400000000000006</v>
      </c>
    </row>
    <row r="64" spans="1:18" s="1" customFormat="1" x14ac:dyDescent="0.25">
      <c r="A64" s="248" t="s">
        <v>73</v>
      </c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61"/>
      <c r="P64" s="61"/>
      <c r="Q64" s="61"/>
      <c r="R64" s="4"/>
    </row>
    <row r="65" spans="1:18" x14ac:dyDescent="0.25">
      <c r="A65" s="13" t="s">
        <v>48</v>
      </c>
      <c r="B65" s="127">
        <v>1.1764705882352935</v>
      </c>
      <c r="C65" s="128">
        <v>-11.6</v>
      </c>
      <c r="D65" s="125">
        <v>-50</v>
      </c>
      <c r="E65" s="59">
        <v>-48.9</v>
      </c>
      <c r="F65" s="59">
        <v>9.1999999999999993</v>
      </c>
      <c r="G65" s="59">
        <v>12.9</v>
      </c>
      <c r="H65" s="59">
        <v>14.285714285714301</v>
      </c>
      <c r="I65" s="59">
        <v>-67.5</v>
      </c>
      <c r="J65" s="61">
        <v>16.700000000000003</v>
      </c>
      <c r="K65" s="59">
        <v>13</v>
      </c>
      <c r="L65" s="52">
        <v>11.899999999999999</v>
      </c>
      <c r="M65" s="44">
        <v>43.900000000000006</v>
      </c>
      <c r="N65" s="59">
        <v>46.2</v>
      </c>
      <c r="O65" s="61">
        <v>30</v>
      </c>
      <c r="P65" s="61">
        <v>5.5</v>
      </c>
      <c r="Q65" s="61">
        <v>19.099999999999998</v>
      </c>
      <c r="R65" s="4">
        <v>-18.7</v>
      </c>
    </row>
    <row r="66" spans="1:18" x14ac:dyDescent="0.25">
      <c r="A66" s="13" t="s">
        <v>49</v>
      </c>
      <c r="B66" s="73">
        <v>50.588235294117652</v>
      </c>
      <c r="C66" s="128">
        <v>30.5</v>
      </c>
      <c r="D66" s="125">
        <v>4.3</v>
      </c>
      <c r="E66" s="59">
        <v>13</v>
      </c>
      <c r="F66" s="59">
        <v>21.5</v>
      </c>
      <c r="G66" s="59">
        <v>28</v>
      </c>
      <c r="H66" s="59">
        <v>23.8095238095238</v>
      </c>
      <c r="I66" s="61">
        <v>-7.5</v>
      </c>
      <c r="J66" s="61">
        <v>0</v>
      </c>
      <c r="K66" s="59">
        <v>43.5</v>
      </c>
      <c r="L66" s="43">
        <v>-2.6000000000000014</v>
      </c>
      <c r="M66" s="44">
        <v>-8.9000000000000021</v>
      </c>
      <c r="N66" s="59">
        <v>3.5</v>
      </c>
      <c r="O66" s="61">
        <v>35.5</v>
      </c>
      <c r="P66" s="61">
        <v>30.699999999999996</v>
      </c>
      <c r="Q66" s="61">
        <v>23.3</v>
      </c>
      <c r="R66" s="4">
        <v>32.900000000000006</v>
      </c>
    </row>
    <row r="67" spans="1:18" ht="14.25" customHeight="1" x14ac:dyDescent="0.25">
      <c r="A67" s="13" t="s">
        <v>50</v>
      </c>
      <c r="B67" s="73">
        <v>31.764705882352942</v>
      </c>
      <c r="C67" s="73">
        <v>31.9</v>
      </c>
      <c r="D67" s="125">
        <v>4.3</v>
      </c>
      <c r="E67" s="59">
        <v>10.9</v>
      </c>
      <c r="F67" s="59">
        <v>35.4</v>
      </c>
      <c r="G67" s="59">
        <v>30.1</v>
      </c>
      <c r="H67" s="59">
        <v>4.7619047619047699</v>
      </c>
      <c r="I67" s="61">
        <v>-22.5</v>
      </c>
      <c r="J67" s="61">
        <v>1.1999999999999957</v>
      </c>
      <c r="K67" s="59">
        <v>-17</v>
      </c>
      <c r="L67" s="43">
        <v>-16.000000000000004</v>
      </c>
      <c r="M67" s="43">
        <v>-7.5</v>
      </c>
      <c r="N67" s="59">
        <v>6.7000000000000028</v>
      </c>
      <c r="O67" s="43">
        <v>27.3</v>
      </c>
      <c r="P67" s="43">
        <v>24.199999999999996</v>
      </c>
      <c r="Q67" s="43">
        <v>7.8999999999999986</v>
      </c>
      <c r="R67" s="43">
        <v>35.299999999999997</v>
      </c>
    </row>
    <row r="68" spans="1:18" s="1" customFormat="1" x14ac:dyDescent="0.25">
      <c r="A68" s="238" t="s">
        <v>74</v>
      </c>
      <c r="B68" s="238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121"/>
      <c r="P68" s="121"/>
      <c r="Q68" s="121"/>
      <c r="R68" s="121"/>
    </row>
    <row r="69" spans="1:18" x14ac:dyDescent="0.25">
      <c r="A69" s="13" t="s">
        <v>48</v>
      </c>
      <c r="B69" s="127">
        <v>18.823529411764703</v>
      </c>
      <c r="C69" s="128">
        <v>23.2</v>
      </c>
      <c r="D69" s="73">
        <v>10.9</v>
      </c>
      <c r="E69" s="43">
        <v>3.3</v>
      </c>
      <c r="F69" s="43">
        <v>47.7</v>
      </c>
      <c r="G69" s="43">
        <v>49.4</v>
      </c>
      <c r="H69" s="43">
        <v>-7.1428571428571388</v>
      </c>
      <c r="I69" s="4">
        <v>62.5</v>
      </c>
      <c r="J69" s="4">
        <v>9.5</v>
      </c>
      <c r="K69" s="43">
        <v>-13</v>
      </c>
      <c r="L69" s="52">
        <v>7.7000000000000028</v>
      </c>
      <c r="M69" s="44">
        <v>25.7</v>
      </c>
      <c r="N69" s="43">
        <v>-1.3000000000000043</v>
      </c>
      <c r="O69" s="4">
        <v>19.7</v>
      </c>
      <c r="P69" s="4">
        <v>-9.5</v>
      </c>
      <c r="Q69" s="4">
        <v>23.599999999999998</v>
      </c>
      <c r="R69" s="4">
        <v>9.7000000000000028</v>
      </c>
    </row>
    <row r="70" spans="1:18" x14ac:dyDescent="0.25">
      <c r="A70" s="13" t="s">
        <v>49</v>
      </c>
      <c r="B70" s="73">
        <v>31.764705882352942</v>
      </c>
      <c r="C70" s="128">
        <v>33.4</v>
      </c>
      <c r="D70" s="73">
        <v>32.6</v>
      </c>
      <c r="E70" s="43">
        <v>37</v>
      </c>
      <c r="F70" s="43">
        <v>27.7</v>
      </c>
      <c r="G70" s="43">
        <v>72.099999999999994</v>
      </c>
      <c r="H70" s="43">
        <v>73.80952380952381</v>
      </c>
      <c r="I70" s="4">
        <v>40</v>
      </c>
      <c r="J70" s="4">
        <v>23.800000000000004</v>
      </c>
      <c r="K70" s="43">
        <v>42.75</v>
      </c>
      <c r="L70" s="43">
        <v>5.1000000000000014</v>
      </c>
      <c r="M70" s="44">
        <v>9.3000000000000007</v>
      </c>
      <c r="N70" s="43">
        <v>27.4</v>
      </c>
      <c r="O70" s="4">
        <v>24.1</v>
      </c>
      <c r="P70" s="4">
        <v>49.699999999999996</v>
      </c>
      <c r="Q70" s="4">
        <v>8.3000000000000043</v>
      </c>
      <c r="R70" s="4">
        <v>21.1</v>
      </c>
    </row>
    <row r="71" spans="1:18" x14ac:dyDescent="0.25">
      <c r="A71" s="217" t="s">
        <v>50</v>
      </c>
      <c r="B71" s="122">
        <v>30.588235294117649</v>
      </c>
      <c r="C71" s="122">
        <v>18.899999999999999</v>
      </c>
      <c r="D71" s="122">
        <v>17.399999999999999</v>
      </c>
      <c r="E71" s="53">
        <v>13</v>
      </c>
      <c r="F71" s="53">
        <v>41.5</v>
      </c>
      <c r="G71" s="53">
        <v>63.4</v>
      </c>
      <c r="H71" s="53">
        <v>26.190476190476186</v>
      </c>
      <c r="I71" s="120">
        <v>45</v>
      </c>
      <c r="J71" s="120">
        <v>4.8000000000000043</v>
      </c>
      <c r="K71" s="53">
        <v>13</v>
      </c>
      <c r="L71" s="53">
        <v>19.600000000000001</v>
      </c>
      <c r="M71" s="53">
        <v>25.2</v>
      </c>
      <c r="N71" s="53">
        <v>-13</v>
      </c>
      <c r="O71" s="53">
        <v>-4.3000000000000007</v>
      </c>
      <c r="P71" s="53">
        <v>6</v>
      </c>
      <c r="Q71" s="53">
        <v>-5.8000000000000007</v>
      </c>
      <c r="R71" s="53">
        <v>18.999999999999996</v>
      </c>
    </row>
    <row r="72" spans="1:18" s="1" customFormat="1" x14ac:dyDescent="0.25">
      <c r="A72" s="238" t="s">
        <v>75</v>
      </c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121"/>
      <c r="P72" s="121"/>
      <c r="Q72" s="121"/>
      <c r="R72" s="121"/>
    </row>
    <row r="73" spans="1:18" x14ac:dyDescent="0.25">
      <c r="A73" s="13" t="s">
        <v>53</v>
      </c>
      <c r="B73" s="73">
        <v>11.764705882352942</v>
      </c>
      <c r="C73" s="73">
        <v>14.492753623188406</v>
      </c>
      <c r="D73" s="73">
        <v>11.956521739130435</v>
      </c>
      <c r="E73" s="43">
        <v>17.391304347826086</v>
      </c>
      <c r="F73" s="43">
        <v>12.307692307692308</v>
      </c>
      <c r="G73" s="43">
        <v>19.8</v>
      </c>
      <c r="H73" s="43">
        <v>16.666666666666668</v>
      </c>
      <c r="I73" s="4">
        <v>5</v>
      </c>
      <c r="J73" s="4">
        <v>11.9</v>
      </c>
      <c r="K73" s="43">
        <v>44.5</v>
      </c>
      <c r="L73" s="43">
        <v>49</v>
      </c>
      <c r="M73" s="43">
        <v>51.4</v>
      </c>
      <c r="N73" s="43">
        <v>49.3</v>
      </c>
      <c r="O73" s="4">
        <v>42.1</v>
      </c>
      <c r="P73" s="4">
        <v>46.7</v>
      </c>
      <c r="Q73" s="4">
        <v>39.799999999999997</v>
      </c>
      <c r="R73" s="4">
        <v>8</v>
      </c>
    </row>
    <row r="74" spans="1:18" x14ac:dyDescent="0.25">
      <c r="A74" s="13" t="s">
        <v>54</v>
      </c>
      <c r="B74" s="73">
        <v>3.5294117647058822</v>
      </c>
      <c r="C74" s="73">
        <v>2.9</v>
      </c>
      <c r="D74" s="73">
        <v>10.869565217391305</v>
      </c>
      <c r="E74" s="43">
        <v>10.869565217391305</v>
      </c>
      <c r="F74" s="43">
        <v>4.5999999999999996</v>
      </c>
      <c r="G74" s="43">
        <v>9.6999999999999993</v>
      </c>
      <c r="H74" s="43">
        <v>0</v>
      </c>
      <c r="I74" s="4">
        <v>0</v>
      </c>
      <c r="J74" s="4">
        <v>2.4</v>
      </c>
      <c r="K74" s="43">
        <v>10.5</v>
      </c>
      <c r="L74" s="43">
        <v>10.8</v>
      </c>
      <c r="M74" s="43">
        <v>7.5</v>
      </c>
      <c r="N74" s="43">
        <v>5.8</v>
      </c>
      <c r="O74" s="4">
        <v>6.6</v>
      </c>
      <c r="P74" s="4">
        <v>3</v>
      </c>
      <c r="Q74" s="4">
        <v>5.4</v>
      </c>
      <c r="R74" s="4">
        <v>1.4</v>
      </c>
    </row>
    <row r="75" spans="1:18" x14ac:dyDescent="0.25">
      <c r="A75" s="13" t="s">
        <v>55</v>
      </c>
      <c r="B75" s="73">
        <v>10.588235294117647</v>
      </c>
      <c r="C75" s="73">
        <v>13.043478260869565</v>
      </c>
      <c r="D75" s="73">
        <v>8.695652173913043</v>
      </c>
      <c r="E75" s="43">
        <v>15.217391304347826</v>
      </c>
      <c r="F75" s="43">
        <v>16.923076923076923</v>
      </c>
      <c r="G75" s="43">
        <v>12.5</v>
      </c>
      <c r="H75" s="43">
        <v>2.3809523809523809</v>
      </c>
      <c r="I75" s="4">
        <v>2.5</v>
      </c>
      <c r="J75" s="4">
        <v>11.9</v>
      </c>
      <c r="K75" s="43">
        <v>6.5</v>
      </c>
      <c r="L75" s="43">
        <v>1</v>
      </c>
      <c r="M75" s="43">
        <v>3.3</v>
      </c>
      <c r="N75" s="43">
        <v>2.7</v>
      </c>
      <c r="O75" s="4">
        <v>2.7</v>
      </c>
      <c r="P75" s="4">
        <v>1</v>
      </c>
      <c r="Q75" s="4">
        <v>7.1</v>
      </c>
      <c r="R75" s="4">
        <v>4.8</v>
      </c>
    </row>
    <row r="76" spans="1:18" x14ac:dyDescent="0.25">
      <c r="A76" s="217" t="s">
        <v>56</v>
      </c>
      <c r="B76" s="122">
        <v>74.117647058823536</v>
      </c>
      <c r="C76" s="122">
        <v>69.563768115942025</v>
      </c>
      <c r="D76" s="122">
        <v>68.478260869565219</v>
      </c>
      <c r="E76" s="53">
        <v>56.5</v>
      </c>
      <c r="F76" s="53">
        <v>66.15384615384616</v>
      </c>
      <c r="G76" s="53">
        <v>58</v>
      </c>
      <c r="H76" s="53">
        <v>80.952380952380949</v>
      </c>
      <c r="I76" s="53">
        <v>92.5</v>
      </c>
      <c r="J76" s="120">
        <v>73.8</v>
      </c>
      <c r="K76" s="53">
        <v>38.5</v>
      </c>
      <c r="L76" s="53">
        <v>39.200000000000003</v>
      </c>
      <c r="M76" s="53">
        <v>37.9</v>
      </c>
      <c r="N76" s="53">
        <v>42.2</v>
      </c>
      <c r="O76" s="53">
        <v>48.6</v>
      </c>
      <c r="P76" s="53">
        <v>49.2</v>
      </c>
      <c r="Q76" s="53">
        <v>47.7</v>
      </c>
      <c r="R76" s="120">
        <v>85.8</v>
      </c>
    </row>
    <row r="77" spans="1:18" s="1" customFormat="1" x14ac:dyDescent="0.25">
      <c r="A77" s="248" t="s">
        <v>76</v>
      </c>
      <c r="B77" s="248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61"/>
      <c r="P77" s="61"/>
      <c r="Q77" s="61"/>
      <c r="R77" s="4"/>
    </row>
    <row r="78" spans="1:18" x14ac:dyDescent="0.25">
      <c r="A78" s="13" t="s">
        <v>59</v>
      </c>
      <c r="B78" s="125">
        <v>62.352941176470587</v>
      </c>
      <c r="C78" s="125">
        <v>65.217391304347828</v>
      </c>
      <c r="D78" s="125">
        <v>68.478260869565219</v>
      </c>
      <c r="E78" s="59">
        <v>72.826086956521735</v>
      </c>
      <c r="F78" s="59">
        <v>70.769230769230774</v>
      </c>
      <c r="G78" s="59">
        <v>90</v>
      </c>
      <c r="H78" s="59">
        <v>88.095238095238102</v>
      </c>
      <c r="I78" s="61">
        <v>90</v>
      </c>
      <c r="J78" s="61">
        <v>89.3</v>
      </c>
      <c r="K78" s="59">
        <v>63</v>
      </c>
      <c r="L78" s="59">
        <v>68</v>
      </c>
      <c r="M78" s="59">
        <v>68.2</v>
      </c>
      <c r="N78" s="59">
        <v>63.2</v>
      </c>
      <c r="O78" s="61">
        <v>65</v>
      </c>
      <c r="P78" s="61">
        <v>63.8</v>
      </c>
      <c r="Q78" s="61">
        <v>66.400000000000006</v>
      </c>
      <c r="R78" s="4">
        <v>84.4</v>
      </c>
    </row>
    <row r="79" spans="1:18" x14ac:dyDescent="0.25">
      <c r="A79" s="13" t="s">
        <v>60</v>
      </c>
      <c r="B79" s="125">
        <v>30.588235294117649</v>
      </c>
      <c r="C79" s="125">
        <v>27.536231884057973</v>
      </c>
      <c r="D79" s="125">
        <v>25</v>
      </c>
      <c r="E79" s="59">
        <v>20.652173913043477</v>
      </c>
      <c r="F79" s="59">
        <v>24.615384615384617</v>
      </c>
      <c r="G79" s="59">
        <v>7.5</v>
      </c>
      <c r="H79" s="59">
        <v>9.5238095238095237</v>
      </c>
      <c r="I79" s="61">
        <v>10</v>
      </c>
      <c r="J79" s="61">
        <v>9.5</v>
      </c>
      <c r="K79" s="59">
        <v>24.5</v>
      </c>
      <c r="L79" s="59">
        <v>17</v>
      </c>
      <c r="M79" s="59">
        <v>23.4</v>
      </c>
      <c r="N79" s="59">
        <v>25.1</v>
      </c>
      <c r="O79" s="61">
        <v>21.9</v>
      </c>
      <c r="P79" s="61">
        <v>20.6</v>
      </c>
      <c r="Q79" s="61">
        <v>15.8</v>
      </c>
      <c r="R79" s="4">
        <v>12.1</v>
      </c>
    </row>
    <row r="80" spans="1:18" x14ac:dyDescent="0.25">
      <c r="A80" s="13" t="s">
        <v>61</v>
      </c>
      <c r="B80" s="125">
        <v>7.0588235294117645</v>
      </c>
      <c r="C80" s="125">
        <v>7.2463768115942031</v>
      </c>
      <c r="D80" s="125">
        <v>6.5217391304347823</v>
      </c>
      <c r="E80" s="59">
        <v>6.5217391304347823</v>
      </c>
      <c r="F80" s="59">
        <v>4.615384615384615</v>
      </c>
      <c r="G80" s="59">
        <v>2.5</v>
      </c>
      <c r="H80" s="59">
        <v>2.3809523809523809</v>
      </c>
      <c r="I80" s="59">
        <v>0</v>
      </c>
      <c r="J80" s="61">
        <v>1.2</v>
      </c>
      <c r="K80" s="59">
        <v>12.5</v>
      </c>
      <c r="L80" s="59">
        <v>14.9</v>
      </c>
      <c r="M80" s="59">
        <v>8.4</v>
      </c>
      <c r="N80" s="59">
        <v>11.7</v>
      </c>
      <c r="O80" s="61">
        <v>13.1</v>
      </c>
      <c r="P80" s="61">
        <v>15.6</v>
      </c>
      <c r="Q80" s="61">
        <v>17.8</v>
      </c>
      <c r="R80" s="4">
        <v>3.5</v>
      </c>
    </row>
    <row r="81" spans="1:18" x14ac:dyDescent="0.25">
      <c r="A81" s="13" t="s">
        <v>65</v>
      </c>
      <c r="B81" s="125">
        <v>0</v>
      </c>
      <c r="C81" s="125">
        <f>100-SUM(C78:C80)</f>
        <v>0</v>
      </c>
      <c r="D81" s="73">
        <v>0</v>
      </c>
      <c r="E81" s="43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</row>
    <row r="82" spans="1:18" s="1" customFormat="1" x14ac:dyDescent="0.25">
      <c r="A82" s="238" t="s">
        <v>77</v>
      </c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121"/>
      <c r="P82" s="121"/>
      <c r="Q82" s="121"/>
      <c r="R82" s="121"/>
    </row>
    <row r="83" spans="1:18" s="29" customFormat="1" x14ac:dyDescent="0.25">
      <c r="A83" s="27" t="s">
        <v>69</v>
      </c>
      <c r="B83" s="130">
        <v>85</v>
      </c>
      <c r="C83" s="130">
        <f>SUM(C84:C86)+SUM(C88:C91)+6</f>
        <v>71</v>
      </c>
      <c r="D83" s="130">
        <v>92</v>
      </c>
      <c r="E83" s="28">
        <v>92</v>
      </c>
      <c r="F83" s="28">
        <v>65</v>
      </c>
      <c r="G83" s="28">
        <v>93</v>
      </c>
      <c r="H83" s="28">
        <v>42</v>
      </c>
      <c r="I83" s="28">
        <v>40</v>
      </c>
      <c r="J83" s="54">
        <v>84</v>
      </c>
      <c r="K83" s="28">
        <v>200</v>
      </c>
      <c r="L83" s="28">
        <v>194</v>
      </c>
      <c r="M83" s="28">
        <v>200</v>
      </c>
      <c r="N83" s="28">
        <v>160</v>
      </c>
      <c r="O83" s="28">
        <v>183</v>
      </c>
      <c r="P83" s="28">
        <v>199</v>
      </c>
      <c r="Q83" s="28">
        <v>241</v>
      </c>
      <c r="R83" s="28">
        <f t="shared" ref="R83" si="0">SUM(R84:R87)</f>
        <v>289</v>
      </c>
    </row>
    <row r="84" spans="1:18" x14ac:dyDescent="0.25">
      <c r="A84" s="11" t="s">
        <v>12</v>
      </c>
      <c r="B84" s="5">
        <v>27</v>
      </c>
      <c r="C84" s="5">
        <v>24</v>
      </c>
      <c r="D84" s="5">
        <v>29</v>
      </c>
      <c r="E84" s="4">
        <v>29</v>
      </c>
      <c r="F84" s="4">
        <v>16</v>
      </c>
      <c r="G84" s="4">
        <v>32</v>
      </c>
      <c r="H84" s="4">
        <v>22</v>
      </c>
      <c r="I84" s="4">
        <v>20</v>
      </c>
      <c r="J84" s="55">
        <v>37</v>
      </c>
      <c r="K84" s="4">
        <v>50</v>
      </c>
      <c r="L84" s="4">
        <v>39</v>
      </c>
      <c r="M84" s="4">
        <v>52</v>
      </c>
      <c r="N84" s="4">
        <v>37</v>
      </c>
      <c r="O84" s="4">
        <v>39</v>
      </c>
      <c r="P84" s="4">
        <v>30</v>
      </c>
      <c r="Q84" s="4">
        <v>53</v>
      </c>
      <c r="R84" s="4">
        <v>64</v>
      </c>
    </row>
    <row r="85" spans="1:18" x14ac:dyDescent="0.25">
      <c r="A85" s="13" t="s">
        <v>13</v>
      </c>
      <c r="B85" s="5">
        <v>4</v>
      </c>
      <c r="C85" s="5">
        <v>6</v>
      </c>
      <c r="D85" s="5">
        <v>3</v>
      </c>
      <c r="E85" s="4">
        <v>2</v>
      </c>
      <c r="F85" s="4">
        <v>1</v>
      </c>
      <c r="G85" s="4">
        <v>5</v>
      </c>
      <c r="H85" s="4">
        <v>1</v>
      </c>
      <c r="I85" s="4">
        <v>2</v>
      </c>
      <c r="J85" s="55">
        <v>8</v>
      </c>
      <c r="K85" s="4">
        <v>19</v>
      </c>
      <c r="L85" s="4">
        <v>14</v>
      </c>
      <c r="M85" s="4">
        <v>18</v>
      </c>
      <c r="N85" s="4">
        <v>16</v>
      </c>
      <c r="O85" s="4">
        <v>15</v>
      </c>
      <c r="P85" s="4">
        <v>15</v>
      </c>
      <c r="Q85" s="4">
        <v>22</v>
      </c>
      <c r="R85" s="4">
        <v>43</v>
      </c>
    </row>
    <row r="86" spans="1:18" x14ac:dyDescent="0.25">
      <c r="A86" s="13" t="s">
        <v>14</v>
      </c>
      <c r="B86" s="5">
        <v>28</v>
      </c>
      <c r="C86" s="5">
        <v>12</v>
      </c>
      <c r="D86" s="5">
        <v>16</v>
      </c>
      <c r="E86" s="4">
        <v>14</v>
      </c>
      <c r="F86" s="4">
        <v>13</v>
      </c>
      <c r="G86" s="4">
        <v>18</v>
      </c>
      <c r="H86" s="4">
        <v>7</v>
      </c>
      <c r="I86" s="4">
        <v>7</v>
      </c>
      <c r="J86" s="55">
        <v>15</v>
      </c>
      <c r="K86" s="4">
        <v>41</v>
      </c>
      <c r="L86" s="4">
        <v>35</v>
      </c>
      <c r="M86" s="4">
        <v>26</v>
      </c>
      <c r="N86" s="4">
        <v>32</v>
      </c>
      <c r="O86" s="4">
        <v>37</v>
      </c>
      <c r="P86" s="4">
        <v>33</v>
      </c>
      <c r="Q86" s="4">
        <v>37</v>
      </c>
      <c r="R86" s="4">
        <v>76</v>
      </c>
    </row>
    <row r="87" spans="1:18" x14ac:dyDescent="0.25">
      <c r="A87" s="13" t="s">
        <v>15</v>
      </c>
      <c r="B87" s="132">
        <v>19</v>
      </c>
      <c r="C87" s="132">
        <f>6+SUM(C88:C91)</f>
        <v>29</v>
      </c>
      <c r="D87" s="132">
        <v>44</v>
      </c>
      <c r="E87" s="30">
        <v>47</v>
      </c>
      <c r="F87" s="30">
        <v>35</v>
      </c>
      <c r="G87" s="30">
        <v>38</v>
      </c>
      <c r="H87" s="31">
        <v>12</v>
      </c>
      <c r="I87" s="31">
        <v>11</v>
      </c>
      <c r="J87" s="56">
        <v>24</v>
      </c>
      <c r="K87" s="30">
        <v>90</v>
      </c>
      <c r="L87" s="30">
        <v>106</v>
      </c>
      <c r="M87" s="30">
        <v>104</v>
      </c>
      <c r="N87" s="30">
        <v>75</v>
      </c>
      <c r="O87" s="30">
        <v>92</v>
      </c>
      <c r="P87" s="30">
        <v>121</v>
      </c>
      <c r="Q87" s="30">
        <v>129</v>
      </c>
      <c r="R87" s="30">
        <f>R88+R89+R90+R91</f>
        <v>106</v>
      </c>
    </row>
    <row r="88" spans="1:18" ht="14.25" customHeight="1" x14ac:dyDescent="0.25">
      <c r="A88" s="15" t="s">
        <v>16</v>
      </c>
      <c r="B88" s="5">
        <v>1</v>
      </c>
      <c r="C88" s="5">
        <v>2</v>
      </c>
      <c r="D88" s="5">
        <v>4</v>
      </c>
      <c r="E88" s="4">
        <v>4</v>
      </c>
      <c r="F88" s="4">
        <v>1</v>
      </c>
      <c r="G88" s="62">
        <v>0</v>
      </c>
      <c r="H88" s="4">
        <v>0</v>
      </c>
      <c r="I88" s="4">
        <v>0</v>
      </c>
      <c r="J88" s="55">
        <v>0</v>
      </c>
      <c r="K88" s="4">
        <v>13</v>
      </c>
      <c r="L88" s="4">
        <v>14</v>
      </c>
      <c r="M88" s="4">
        <v>0</v>
      </c>
      <c r="N88" s="4">
        <v>0</v>
      </c>
      <c r="O88" s="4">
        <v>0</v>
      </c>
      <c r="P88" s="4">
        <v>0</v>
      </c>
      <c r="Q88" s="4">
        <v>0</v>
      </c>
      <c r="R88" s="4">
        <v>21</v>
      </c>
    </row>
    <row r="89" spans="1:18" x14ac:dyDescent="0.25">
      <c r="A89" s="15" t="s">
        <v>17</v>
      </c>
      <c r="B89" s="5">
        <v>0</v>
      </c>
      <c r="C89" s="5">
        <v>11</v>
      </c>
      <c r="D89" s="5">
        <v>10</v>
      </c>
      <c r="E89" s="4">
        <v>11</v>
      </c>
      <c r="F89" s="4">
        <v>12</v>
      </c>
      <c r="G89" s="4">
        <v>6</v>
      </c>
      <c r="H89" s="4">
        <v>4</v>
      </c>
      <c r="I89" s="4">
        <v>5</v>
      </c>
      <c r="J89" s="55">
        <v>7</v>
      </c>
      <c r="K89" s="4">
        <v>0</v>
      </c>
      <c r="L89" s="4">
        <v>2</v>
      </c>
      <c r="M89" s="4">
        <v>16</v>
      </c>
      <c r="N89" s="4">
        <v>16</v>
      </c>
      <c r="O89" s="4">
        <v>16</v>
      </c>
      <c r="P89" s="4">
        <v>17</v>
      </c>
      <c r="Q89" s="4">
        <v>27</v>
      </c>
      <c r="R89" s="4">
        <v>31</v>
      </c>
    </row>
    <row r="90" spans="1:18" x14ac:dyDescent="0.25">
      <c r="A90" s="15" t="s">
        <v>18</v>
      </c>
      <c r="B90" s="5">
        <v>6</v>
      </c>
      <c r="C90" s="5">
        <v>5</v>
      </c>
      <c r="D90" s="5">
        <v>5</v>
      </c>
      <c r="E90" s="4">
        <v>5</v>
      </c>
      <c r="F90" s="4">
        <v>3</v>
      </c>
      <c r="G90" s="4">
        <v>3</v>
      </c>
      <c r="H90" s="4">
        <v>1</v>
      </c>
      <c r="I90" s="4">
        <v>0</v>
      </c>
      <c r="J90" s="55">
        <v>0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>
        <v>0</v>
      </c>
      <c r="Q90" s="4">
        <v>0</v>
      </c>
      <c r="R90" s="4">
        <v>35</v>
      </c>
    </row>
    <row r="91" spans="1:18" ht="15.75" thickBot="1" x14ac:dyDescent="0.3">
      <c r="A91" s="45" t="s">
        <v>19</v>
      </c>
      <c r="B91" s="135">
        <v>0</v>
      </c>
      <c r="C91" s="135">
        <v>5</v>
      </c>
      <c r="D91" s="135">
        <v>6</v>
      </c>
      <c r="E91" s="46">
        <v>6</v>
      </c>
      <c r="F91" s="46">
        <v>6</v>
      </c>
      <c r="G91" s="46">
        <v>8</v>
      </c>
      <c r="H91" s="46">
        <v>4</v>
      </c>
      <c r="I91" s="46">
        <v>3</v>
      </c>
      <c r="J91" s="57">
        <v>0</v>
      </c>
      <c r="K91" s="46">
        <v>0</v>
      </c>
      <c r="L91" s="46">
        <v>0</v>
      </c>
      <c r="M91" s="46">
        <v>0</v>
      </c>
      <c r="N91" s="46">
        <v>0</v>
      </c>
      <c r="O91" s="46">
        <v>0</v>
      </c>
      <c r="P91" s="46">
        <v>0</v>
      </c>
      <c r="Q91" s="46">
        <v>0</v>
      </c>
      <c r="R91" s="46">
        <v>19</v>
      </c>
    </row>
    <row r="92" spans="1:18" s="48" customFormat="1" ht="15" customHeight="1" x14ac:dyDescent="0.2">
      <c r="A92" s="20" t="s">
        <v>46</v>
      </c>
      <c r="B92" s="94"/>
      <c r="C92" s="94"/>
      <c r="D92" s="94"/>
      <c r="E92" s="94"/>
      <c r="F92" s="94"/>
      <c r="G92" s="94"/>
      <c r="H92" s="94"/>
      <c r="I92" s="94"/>
      <c r="J92" s="94"/>
      <c r="K92" s="191"/>
      <c r="L92" s="94"/>
      <c r="M92" s="43"/>
      <c r="N92" s="73"/>
      <c r="O92" s="35"/>
      <c r="P92" s="35"/>
      <c r="Q92" s="35"/>
      <c r="R92" s="94"/>
    </row>
    <row r="93" spans="1:18" x14ac:dyDescent="0.25">
      <c r="M93" s="38"/>
      <c r="N93" s="49"/>
    </row>
    <row r="94" spans="1:18" x14ac:dyDescent="0.25">
      <c r="M94" s="38"/>
      <c r="N94" s="49"/>
    </row>
    <row r="95" spans="1:18" x14ac:dyDescent="0.25">
      <c r="M95" s="38"/>
      <c r="N95" s="49"/>
    </row>
    <row r="96" spans="1:18" x14ac:dyDescent="0.25">
      <c r="M96" s="38"/>
      <c r="N96" s="49"/>
      <c r="R96" s="48"/>
    </row>
    <row r="97" spans="13:14" x14ac:dyDescent="0.25">
      <c r="M97" s="38"/>
      <c r="N97" s="49"/>
    </row>
    <row r="98" spans="13:14" x14ac:dyDescent="0.25">
      <c r="M98" s="38"/>
      <c r="N98" s="49"/>
    </row>
    <row r="99" spans="13:14" x14ac:dyDescent="0.25">
      <c r="M99" s="38"/>
      <c r="N99" s="49"/>
    </row>
    <row r="100" spans="13:14" x14ac:dyDescent="0.25">
      <c r="M100" s="38"/>
      <c r="N100" s="49"/>
    </row>
  </sheetData>
  <mergeCells count="19">
    <mergeCell ref="A82:N82"/>
    <mergeCell ref="A4:N4"/>
    <mergeCell ref="A10:N10"/>
    <mergeCell ref="A19:N19"/>
    <mergeCell ref="A28:N28"/>
    <mergeCell ref="A33:N33"/>
    <mergeCell ref="A39:N39"/>
    <mergeCell ref="A42:N42"/>
    <mergeCell ref="A51:N51"/>
    <mergeCell ref="A68:N68"/>
    <mergeCell ref="A72:N72"/>
    <mergeCell ref="A77:N77"/>
    <mergeCell ref="A64:N64"/>
    <mergeCell ref="Q2:R2"/>
    <mergeCell ref="A1:N1"/>
    <mergeCell ref="E2:H2"/>
    <mergeCell ref="I2:L2"/>
    <mergeCell ref="M2:P2"/>
    <mergeCell ref="B2:D2"/>
  </mergeCells>
  <printOptions horizontalCentered="1"/>
  <pageMargins left="0.7" right="0.74803149606299202" top="0.4" bottom="0.47244094488188998" header="0.62" footer="0.511811023622047"/>
  <pageSetup paperSize="9" scale="71" orientation="landscape" r:id="rId1"/>
  <headerFooter alignWithMargins="0"/>
  <rowBreaks count="1" manualBreakCount="1">
    <brk id="50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view="pageBreakPreview" topLeftCell="A45" zoomScaleSheetLayoutView="100" workbookViewId="0">
      <selection activeCell="A57" sqref="A57"/>
    </sheetView>
  </sheetViews>
  <sheetFormatPr defaultRowHeight="15" x14ac:dyDescent="0.25"/>
  <cols>
    <col min="1" max="1" width="32.5703125" customWidth="1"/>
    <col min="2" max="4" width="7.28515625" customWidth="1"/>
    <col min="5" max="5" width="8" customWidth="1"/>
    <col min="6" max="6" width="8.140625" customWidth="1"/>
    <col min="7" max="7" width="7.5703125" style="58" customWidth="1"/>
    <col min="8" max="9" width="8.140625" customWidth="1"/>
    <col min="10" max="10" width="7.42578125" customWidth="1"/>
    <col min="11" max="11" width="7.140625" customWidth="1"/>
    <col min="14" max="14" width="9.140625" style="32"/>
  </cols>
  <sheetData>
    <row r="1" spans="1:18" s="1" customFormat="1" ht="18.75" thickBot="1" x14ac:dyDescent="0.3">
      <c r="A1" s="246" t="s">
        <v>258</v>
      </c>
      <c r="B1" s="246"/>
      <c r="C1" s="246"/>
      <c r="D1" s="246"/>
      <c r="E1" s="246"/>
      <c r="F1" s="246"/>
      <c r="G1" s="246"/>
      <c r="H1" s="246"/>
      <c r="I1" s="246"/>
      <c r="J1" s="246"/>
      <c r="K1" s="240"/>
      <c r="L1" s="240"/>
      <c r="M1" s="240"/>
      <c r="N1" s="240"/>
      <c r="O1" s="193"/>
      <c r="P1" s="193"/>
      <c r="Q1" s="193"/>
      <c r="R1" s="193"/>
    </row>
    <row r="2" spans="1:18" s="2" customFormat="1" ht="15.75" thickBot="1" x14ac:dyDescent="0.3">
      <c r="A2" s="211" t="s">
        <v>0</v>
      </c>
      <c r="B2" s="235">
        <v>2008</v>
      </c>
      <c r="C2" s="236"/>
      <c r="D2" s="237"/>
      <c r="E2" s="235">
        <v>2009</v>
      </c>
      <c r="F2" s="236"/>
      <c r="G2" s="236"/>
      <c r="H2" s="237"/>
      <c r="I2" s="235">
        <v>2010</v>
      </c>
      <c r="J2" s="242"/>
      <c r="K2" s="242"/>
      <c r="L2" s="242"/>
      <c r="M2" s="235">
        <v>2011</v>
      </c>
      <c r="N2" s="236"/>
      <c r="O2" s="236"/>
      <c r="P2" s="237"/>
      <c r="Q2" s="235">
        <v>2012</v>
      </c>
      <c r="R2" s="236"/>
    </row>
    <row r="3" spans="1:18" s="2" customFormat="1" ht="15.75" thickBot="1" x14ac:dyDescent="0.3">
      <c r="A3" s="211" t="s">
        <v>1</v>
      </c>
      <c r="B3" s="214" t="s">
        <v>2</v>
      </c>
      <c r="C3" s="212" t="s">
        <v>3</v>
      </c>
      <c r="D3" s="213" t="s">
        <v>4</v>
      </c>
      <c r="E3" s="214" t="s">
        <v>5</v>
      </c>
      <c r="F3" s="212" t="s">
        <v>2</v>
      </c>
      <c r="G3" s="212" t="s">
        <v>3</v>
      </c>
      <c r="H3" s="213" t="s">
        <v>4</v>
      </c>
      <c r="I3" s="214" t="s">
        <v>5</v>
      </c>
      <c r="J3" s="212" t="s">
        <v>2</v>
      </c>
      <c r="K3" s="218" t="s">
        <v>3</v>
      </c>
      <c r="L3" s="212" t="s">
        <v>4</v>
      </c>
      <c r="M3" s="215" t="s">
        <v>5</v>
      </c>
      <c r="N3" s="215" t="s">
        <v>2</v>
      </c>
      <c r="O3" s="215" t="s">
        <v>3</v>
      </c>
      <c r="P3" s="215" t="s">
        <v>4</v>
      </c>
      <c r="Q3" s="215" t="s">
        <v>5</v>
      </c>
      <c r="R3" s="215" t="s">
        <v>2</v>
      </c>
    </row>
    <row r="4" spans="1:18" s="1" customFormat="1" x14ac:dyDescent="0.25">
      <c r="A4" s="247" t="s">
        <v>6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61"/>
      <c r="P4" s="61"/>
      <c r="Q4" s="61"/>
      <c r="R4" s="4"/>
    </row>
    <row r="5" spans="1:18" x14ac:dyDescent="0.25">
      <c r="A5" s="3" t="s">
        <v>7</v>
      </c>
      <c r="B5" s="63"/>
      <c r="C5" s="63"/>
      <c r="D5" s="63"/>
      <c r="E5" s="63"/>
      <c r="F5" s="63"/>
      <c r="G5" s="63"/>
      <c r="H5" s="63"/>
      <c r="I5" s="63"/>
      <c r="J5" s="63"/>
      <c r="K5" s="59"/>
      <c r="L5" s="63"/>
      <c r="M5" s="63"/>
      <c r="N5" s="63"/>
      <c r="O5" s="61"/>
      <c r="P5" s="61"/>
      <c r="Q5" s="61"/>
      <c r="R5" s="4"/>
    </row>
    <row r="6" spans="1:18" x14ac:dyDescent="0.25">
      <c r="A6" s="6" t="s">
        <v>8</v>
      </c>
      <c r="B6" s="63"/>
      <c r="C6" s="63"/>
      <c r="D6" s="63"/>
      <c r="E6" s="61"/>
      <c r="F6" s="61"/>
      <c r="G6" s="61"/>
      <c r="H6" s="61"/>
      <c r="I6" s="61"/>
      <c r="J6" s="64"/>
      <c r="K6" s="59"/>
      <c r="L6" s="61"/>
      <c r="M6" s="61"/>
      <c r="N6" s="61"/>
      <c r="O6" s="61"/>
      <c r="P6" s="61"/>
      <c r="Q6" s="61"/>
      <c r="R6" s="4"/>
    </row>
    <row r="7" spans="1:18" x14ac:dyDescent="0.25">
      <c r="A7" s="216" t="s">
        <v>81</v>
      </c>
      <c r="B7" s="136">
        <v>24.999999999999996</v>
      </c>
      <c r="C7" s="136">
        <v>38.6</v>
      </c>
      <c r="D7" s="63">
        <v>-10.9</v>
      </c>
      <c r="E7" s="61">
        <v>-8.8000000000000007</v>
      </c>
      <c r="F7" s="61">
        <v>-2.2000000000000002</v>
      </c>
      <c r="G7" s="59">
        <v>-14.285714285714288</v>
      </c>
      <c r="H7" s="59">
        <v>-6.3380281690140805</v>
      </c>
      <c r="I7" s="61">
        <v>17.2</v>
      </c>
      <c r="J7" s="66">
        <v>24.1</v>
      </c>
      <c r="K7" s="59">
        <v>36.5</v>
      </c>
      <c r="L7" s="65">
        <v>34.900000000000006</v>
      </c>
      <c r="M7" s="65">
        <v>37</v>
      </c>
      <c r="N7" s="61">
        <v>35.200000000000003</v>
      </c>
      <c r="O7" s="59">
        <v>27.9</v>
      </c>
      <c r="P7" s="59">
        <v>31.7</v>
      </c>
      <c r="Q7" s="59">
        <v>2.4000000000000021</v>
      </c>
      <c r="R7" s="4">
        <v>5.0999999999999996</v>
      </c>
    </row>
    <row r="8" spans="1:18" x14ac:dyDescent="0.25">
      <c r="A8" s="6" t="s">
        <v>10</v>
      </c>
      <c r="B8" s="136"/>
      <c r="C8" s="136"/>
      <c r="D8" s="63"/>
      <c r="E8" s="61"/>
      <c r="F8" s="61"/>
      <c r="G8" s="59"/>
      <c r="H8" s="61"/>
      <c r="I8" s="61"/>
      <c r="J8" s="66"/>
      <c r="K8" s="59"/>
      <c r="L8" s="65"/>
      <c r="M8" s="65"/>
      <c r="N8" s="61"/>
      <c r="O8" s="59"/>
      <c r="P8" s="59"/>
      <c r="Q8" s="59"/>
      <c r="R8" s="4"/>
    </row>
    <row r="9" spans="1:18" x14ac:dyDescent="0.25">
      <c r="A9" s="216" t="s">
        <v>81</v>
      </c>
      <c r="B9" s="136">
        <v>76.19047619047619</v>
      </c>
      <c r="C9" s="136">
        <v>62.7</v>
      </c>
      <c r="D9" s="63">
        <v>18.899999999999999</v>
      </c>
      <c r="E9" s="61">
        <v>32.5</v>
      </c>
      <c r="F9" s="61">
        <v>42.9</v>
      </c>
      <c r="G9" s="59">
        <v>43.571428571428569</v>
      </c>
      <c r="H9" s="59">
        <v>52.816901408450704</v>
      </c>
      <c r="I9" s="61">
        <v>61.7</v>
      </c>
      <c r="J9" s="140">
        <v>62</v>
      </c>
      <c r="K9" s="59">
        <v>70.7</v>
      </c>
      <c r="L9" s="65">
        <v>67.7</v>
      </c>
      <c r="M9" s="65">
        <v>68.300000000000011</v>
      </c>
      <c r="N9" s="61">
        <v>62.900000000000006</v>
      </c>
      <c r="O9" s="43">
        <v>54.7</v>
      </c>
      <c r="P9" s="43">
        <v>60.400000000000006</v>
      </c>
      <c r="Q9" s="43">
        <v>34.400000000000006</v>
      </c>
      <c r="R9" s="43">
        <v>49.2</v>
      </c>
    </row>
    <row r="10" spans="1:18" s="1" customFormat="1" x14ac:dyDescent="0.25">
      <c r="A10" s="238" t="s">
        <v>11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118"/>
      <c r="P10" s="118"/>
      <c r="Q10" s="118"/>
      <c r="R10" s="121"/>
    </row>
    <row r="11" spans="1:18" x14ac:dyDescent="0.25">
      <c r="A11" s="11" t="s">
        <v>12</v>
      </c>
      <c r="B11" s="73">
        <v>33.333333333333329</v>
      </c>
      <c r="C11" s="73">
        <v>36.53846153846154</v>
      </c>
      <c r="D11" s="141">
        <v>4.3478260869565197</v>
      </c>
      <c r="E11" s="50">
        <v>11.111111111111107</v>
      </c>
      <c r="F11" s="50">
        <v>-16.666666666666664</v>
      </c>
      <c r="G11" s="43">
        <v>-12.962962962962969</v>
      </c>
      <c r="H11" s="43">
        <v>-7.2727272727272663</v>
      </c>
      <c r="I11" s="140">
        <v>12</v>
      </c>
      <c r="J11" s="140">
        <v>21.05263157894737</v>
      </c>
      <c r="K11" s="43">
        <v>34.065934065934066</v>
      </c>
      <c r="L11" s="43">
        <v>23.275862068965516</v>
      </c>
      <c r="M11" s="43">
        <v>33.944954128440372</v>
      </c>
      <c r="N11" s="50">
        <v>35.555555555555557</v>
      </c>
      <c r="O11" s="43">
        <v>7.0588235294117645</v>
      </c>
      <c r="P11" s="43">
        <v>28.000000000000004</v>
      </c>
      <c r="Q11" s="43">
        <v>0.91743119266055051</v>
      </c>
      <c r="R11" s="43">
        <v>-18.7</v>
      </c>
    </row>
    <row r="12" spans="1:18" x14ac:dyDescent="0.25">
      <c r="A12" s="13" t="s">
        <v>13</v>
      </c>
      <c r="B12" s="73">
        <v>-66.666666666666671</v>
      </c>
      <c r="C12" s="73">
        <v>41.176470588235297</v>
      </c>
      <c r="D12" s="141">
        <v>50</v>
      </c>
      <c r="E12" s="50">
        <v>50</v>
      </c>
      <c r="F12" s="50">
        <v>60</v>
      </c>
      <c r="G12" s="43">
        <v>0</v>
      </c>
      <c r="H12" s="43">
        <v>40</v>
      </c>
      <c r="I12" s="140">
        <v>0</v>
      </c>
      <c r="J12" s="140">
        <v>42.857142857142854</v>
      </c>
      <c r="K12" s="43">
        <v>71.428571428571431</v>
      </c>
      <c r="L12" s="43">
        <v>62.5</v>
      </c>
      <c r="M12" s="43">
        <v>76.923076923076934</v>
      </c>
      <c r="N12" s="50">
        <v>58.333333333333336</v>
      </c>
      <c r="O12" s="43">
        <v>55.555555555555557</v>
      </c>
      <c r="P12" s="43">
        <v>20</v>
      </c>
      <c r="Q12" s="43">
        <v>28.571428571428569</v>
      </c>
      <c r="R12" s="43">
        <v>16.3</v>
      </c>
    </row>
    <row r="13" spans="1:18" x14ac:dyDescent="0.25">
      <c r="A13" s="13" t="s">
        <v>14</v>
      </c>
      <c r="B13" s="73">
        <v>20</v>
      </c>
      <c r="C13" s="73">
        <v>26.086956521739133</v>
      </c>
      <c r="D13" s="141">
        <v>-19.444444444444443</v>
      </c>
      <c r="E13" s="50">
        <v>-30.555555555555557</v>
      </c>
      <c r="F13" s="50">
        <v>-23.809523809523807</v>
      </c>
      <c r="G13" s="43">
        <v>-16.12903225806452</v>
      </c>
      <c r="H13" s="43">
        <v>-25.714285714285712</v>
      </c>
      <c r="I13" s="140">
        <v>20.833333333333336</v>
      </c>
      <c r="J13" s="140">
        <v>22.727272727272734</v>
      </c>
      <c r="K13" s="43">
        <v>42.5</v>
      </c>
      <c r="L13" s="43">
        <v>47.457627118644069</v>
      </c>
      <c r="M13" s="43">
        <v>33.802816901408448</v>
      </c>
      <c r="N13" s="50">
        <v>37.878787878787875</v>
      </c>
      <c r="O13" s="43">
        <v>44.736842105263158</v>
      </c>
      <c r="P13" s="43">
        <v>31.944444444444443</v>
      </c>
      <c r="Q13" s="43">
        <v>8.4507042253521121</v>
      </c>
      <c r="R13" s="43">
        <v>8.8000000000000007</v>
      </c>
    </row>
    <row r="14" spans="1:18" x14ac:dyDescent="0.25">
      <c r="A14" s="13" t="s">
        <v>15</v>
      </c>
      <c r="B14" s="73">
        <v>29.411764705882348</v>
      </c>
      <c r="C14" s="73">
        <v>38.461538461538467</v>
      </c>
      <c r="D14" s="141">
        <v>-39.130434782608695</v>
      </c>
      <c r="E14" s="50">
        <v>0</v>
      </c>
      <c r="F14" s="50">
        <v>22.222222222222221</v>
      </c>
      <c r="G14" s="43">
        <v>16.666666666666664</v>
      </c>
      <c r="H14" s="43">
        <v>-18.75</v>
      </c>
      <c r="I14" s="140">
        <v>-20</v>
      </c>
      <c r="J14" s="140">
        <v>15.789473684210526</v>
      </c>
      <c r="K14" s="43">
        <v>33.333333333333329</v>
      </c>
      <c r="L14" s="43">
        <v>72.222222222222214</v>
      </c>
      <c r="M14" s="43">
        <v>27.027027027027028</v>
      </c>
      <c r="N14" s="50">
        <v>34.210526315789473</v>
      </c>
      <c r="O14" s="43">
        <v>27.777777777777779</v>
      </c>
      <c r="P14" s="43">
        <v>56.666666666666664</v>
      </c>
      <c r="Q14" s="43">
        <v>7.3170731707317067</v>
      </c>
      <c r="R14" s="41">
        <v>17.899999999999999</v>
      </c>
    </row>
    <row r="15" spans="1:18" x14ac:dyDescent="0.25">
      <c r="A15" s="15" t="s">
        <v>16</v>
      </c>
      <c r="B15" s="73">
        <v>0</v>
      </c>
      <c r="C15" s="73">
        <v>0</v>
      </c>
      <c r="D15" s="141">
        <v>-100</v>
      </c>
      <c r="E15" s="50">
        <v>-100</v>
      </c>
      <c r="F15" s="50">
        <v>0</v>
      </c>
      <c r="G15" s="43">
        <v>0</v>
      </c>
      <c r="H15" s="43">
        <v>0</v>
      </c>
      <c r="I15" s="140">
        <v>100</v>
      </c>
      <c r="J15" s="140">
        <v>0</v>
      </c>
      <c r="K15" s="43">
        <v>80</v>
      </c>
      <c r="L15" s="43">
        <v>16.666666666666664</v>
      </c>
      <c r="M15" s="43">
        <v>60</v>
      </c>
      <c r="N15" s="50">
        <v>50</v>
      </c>
      <c r="O15" s="43">
        <v>55.555555555555557</v>
      </c>
      <c r="P15" s="43">
        <v>-66.666666666666657</v>
      </c>
      <c r="Q15" s="43">
        <v>-27.27272727272727</v>
      </c>
      <c r="R15" s="43">
        <v>38.1</v>
      </c>
    </row>
    <row r="16" spans="1:18" x14ac:dyDescent="0.25">
      <c r="A16" s="15" t="s">
        <v>17</v>
      </c>
      <c r="B16" s="73">
        <v>33.333333333333336</v>
      </c>
      <c r="C16" s="73">
        <v>52.173913043478265</v>
      </c>
      <c r="D16" s="141">
        <v>0</v>
      </c>
      <c r="E16" s="50">
        <v>33.333333333333336</v>
      </c>
      <c r="F16" s="50">
        <v>30.8</v>
      </c>
      <c r="G16" s="43">
        <v>-15</v>
      </c>
      <c r="H16" s="43">
        <v>40</v>
      </c>
      <c r="I16" s="140">
        <v>42.857142857142854</v>
      </c>
      <c r="J16" s="140">
        <v>31.81818181818182</v>
      </c>
      <c r="K16" s="43">
        <v>53.125</v>
      </c>
      <c r="L16" s="43">
        <v>43.589743589743591</v>
      </c>
      <c r="M16" s="43">
        <v>41.666666666666671</v>
      </c>
      <c r="N16" s="50">
        <v>28.571428571428569</v>
      </c>
      <c r="O16" s="43">
        <v>34.146341463414636</v>
      </c>
      <c r="P16" s="43">
        <v>47.058823529411761</v>
      </c>
      <c r="Q16" s="43">
        <v>-30.555555555555557</v>
      </c>
      <c r="R16" s="43">
        <v>19.399999999999999</v>
      </c>
    </row>
    <row r="17" spans="1:18" x14ac:dyDescent="0.25">
      <c r="A17" s="15" t="s">
        <v>18</v>
      </c>
      <c r="B17" s="73">
        <v>25</v>
      </c>
      <c r="C17" s="73">
        <v>0</v>
      </c>
      <c r="D17" s="141">
        <v>0</v>
      </c>
      <c r="E17" s="50">
        <v>0</v>
      </c>
      <c r="F17" s="50">
        <v>0</v>
      </c>
      <c r="G17" s="43">
        <v>-20</v>
      </c>
      <c r="H17" s="43">
        <v>-37.5</v>
      </c>
      <c r="I17" s="140">
        <v>0</v>
      </c>
      <c r="J17" s="140">
        <v>26.315789473684205</v>
      </c>
      <c r="K17" s="43">
        <v>3.5714285714285712</v>
      </c>
      <c r="L17" s="43">
        <v>25</v>
      </c>
      <c r="M17" s="43">
        <v>45.454545454545453</v>
      </c>
      <c r="N17" s="50">
        <v>27.27272727272727</v>
      </c>
      <c r="O17" s="43">
        <v>46.666666666666664</v>
      </c>
      <c r="P17" s="43">
        <v>17.647058823529413</v>
      </c>
      <c r="Q17" s="43">
        <v>0</v>
      </c>
      <c r="R17" s="43">
        <v>7.4</v>
      </c>
    </row>
    <row r="18" spans="1:18" x14ac:dyDescent="0.25">
      <c r="A18" s="219" t="s">
        <v>19</v>
      </c>
      <c r="B18" s="122">
        <v>100</v>
      </c>
      <c r="C18" s="122">
        <v>66.666666666666671</v>
      </c>
      <c r="D18" s="142">
        <v>33.299999999999997</v>
      </c>
      <c r="E18" s="119">
        <v>25</v>
      </c>
      <c r="F18" s="119">
        <v>0</v>
      </c>
      <c r="G18" s="53">
        <v>-40</v>
      </c>
      <c r="H18" s="53">
        <v>0</v>
      </c>
      <c r="I18" s="67">
        <v>66.666666666666657</v>
      </c>
      <c r="J18" s="67">
        <v>42.857142857142854</v>
      </c>
      <c r="K18" s="53">
        <v>30</v>
      </c>
      <c r="L18" s="53">
        <v>0</v>
      </c>
      <c r="M18" s="53">
        <v>40</v>
      </c>
      <c r="N18" s="119">
        <v>-25</v>
      </c>
      <c r="O18" s="53">
        <v>-33.333333333333329</v>
      </c>
      <c r="P18" s="53">
        <v>0</v>
      </c>
      <c r="Q18" s="53">
        <v>25</v>
      </c>
      <c r="R18" s="53">
        <v>9.1</v>
      </c>
    </row>
    <row r="19" spans="1:18" s="1" customFormat="1" x14ac:dyDescent="0.25">
      <c r="A19" s="248" t="s">
        <v>20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59"/>
      <c r="P19" s="59"/>
      <c r="Q19" s="59"/>
      <c r="R19" s="4"/>
    </row>
    <row r="20" spans="1:18" x14ac:dyDescent="0.25">
      <c r="A20" s="11" t="s">
        <v>12</v>
      </c>
      <c r="B20" s="125">
        <v>77.777777777777771</v>
      </c>
      <c r="C20" s="136">
        <v>65.384615384615387</v>
      </c>
      <c r="D20" s="125">
        <v>21.739130434782606</v>
      </c>
      <c r="E20" s="59">
        <v>22.222222222222221</v>
      </c>
      <c r="F20" s="59">
        <v>38.888888888888886</v>
      </c>
      <c r="G20" s="59">
        <v>45.283018867924525</v>
      </c>
      <c r="H20" s="59">
        <v>50.909090909090907</v>
      </c>
      <c r="I20" s="59">
        <v>57.333333333333336</v>
      </c>
      <c r="J20" s="66">
        <v>57.89473684210526</v>
      </c>
      <c r="K20" s="59">
        <v>64.835164835164832</v>
      </c>
      <c r="L20" s="59">
        <v>64.65517241379311</v>
      </c>
      <c r="M20" s="65">
        <v>59.633027522935777</v>
      </c>
      <c r="N20" s="59">
        <v>58.888888888888893</v>
      </c>
      <c r="O20" s="59">
        <v>47.058823529411761</v>
      </c>
      <c r="P20" s="59">
        <v>73</v>
      </c>
      <c r="Q20" s="59">
        <v>33.027522935779821</v>
      </c>
      <c r="R20" s="43">
        <v>31.9</v>
      </c>
    </row>
    <row r="21" spans="1:18" x14ac:dyDescent="0.25">
      <c r="A21" s="13" t="s">
        <v>13</v>
      </c>
      <c r="B21" s="125">
        <v>100</v>
      </c>
      <c r="C21" s="136">
        <v>82.352941176470594</v>
      </c>
      <c r="D21" s="125">
        <v>100</v>
      </c>
      <c r="E21" s="59">
        <v>100</v>
      </c>
      <c r="F21" s="59">
        <v>60</v>
      </c>
      <c r="G21" s="59">
        <v>0</v>
      </c>
      <c r="H21" s="59">
        <v>100</v>
      </c>
      <c r="I21" s="59">
        <v>-33.333333333333329</v>
      </c>
      <c r="J21" s="66">
        <v>71.428571428571431</v>
      </c>
      <c r="K21" s="59">
        <v>100</v>
      </c>
      <c r="L21" s="59">
        <v>87.5</v>
      </c>
      <c r="M21" s="65">
        <v>92.307692307692307</v>
      </c>
      <c r="N21" s="59">
        <v>91.666666666666657</v>
      </c>
      <c r="O21" s="59">
        <v>77.777777777777786</v>
      </c>
      <c r="P21" s="59">
        <v>33.333333333333329</v>
      </c>
      <c r="Q21" s="59">
        <v>57.142857142857139</v>
      </c>
      <c r="R21" s="43">
        <v>67.400000000000006</v>
      </c>
    </row>
    <row r="22" spans="1:18" x14ac:dyDescent="0.25">
      <c r="A22" s="13" t="s">
        <v>14</v>
      </c>
      <c r="B22" s="125">
        <v>70</v>
      </c>
      <c r="C22" s="136">
        <v>60.869565217391305</v>
      </c>
      <c r="D22" s="125">
        <v>13.888888888888886</v>
      </c>
      <c r="E22" s="59">
        <v>36.111111111111114</v>
      </c>
      <c r="F22" s="59">
        <v>38.095238095238095</v>
      </c>
      <c r="G22" s="59">
        <v>48.387096774193552</v>
      </c>
      <c r="H22" s="59">
        <v>39.999999999999993</v>
      </c>
      <c r="I22" s="59">
        <v>54.166666666666664</v>
      </c>
      <c r="J22" s="66">
        <v>65.909090909090907</v>
      </c>
      <c r="K22" s="59">
        <v>82.5</v>
      </c>
      <c r="L22" s="59">
        <v>74.576271186440678</v>
      </c>
      <c r="M22" s="65">
        <v>67.605633802816897</v>
      </c>
      <c r="N22" s="59">
        <v>59.090909090909093</v>
      </c>
      <c r="O22" s="59">
        <v>60.526315789473685</v>
      </c>
      <c r="P22" s="59">
        <v>58.333333333333336</v>
      </c>
      <c r="Q22" s="59">
        <v>42.25352112676056</v>
      </c>
      <c r="R22" s="43">
        <v>63.7</v>
      </c>
    </row>
    <row r="23" spans="1:18" x14ac:dyDescent="0.25">
      <c r="A23" s="13" t="s">
        <v>15</v>
      </c>
      <c r="B23" s="125">
        <v>70.588235294117652</v>
      </c>
      <c r="C23" s="136">
        <v>61.53846153846154</v>
      </c>
      <c r="D23" s="125">
        <v>-8.695652173913043</v>
      </c>
      <c r="E23" s="59">
        <v>18.75</v>
      </c>
      <c r="F23" s="59">
        <v>66.666666666666671</v>
      </c>
      <c r="G23" s="59">
        <v>49.999999999999993</v>
      </c>
      <c r="H23" s="59">
        <v>56.25</v>
      </c>
      <c r="I23" s="59">
        <v>40</v>
      </c>
      <c r="J23" s="66">
        <v>47.368421052631575</v>
      </c>
      <c r="K23" s="59">
        <v>77.777777777777786</v>
      </c>
      <c r="L23" s="59">
        <v>61.111111111111114</v>
      </c>
      <c r="M23" s="65">
        <v>78.378378378378372</v>
      </c>
      <c r="N23" s="59">
        <v>63.157894736842103</v>
      </c>
      <c r="O23" s="59">
        <v>47.222222222222221</v>
      </c>
      <c r="P23" s="59">
        <v>53.333333333333336</v>
      </c>
      <c r="Q23" s="59">
        <v>14.634146341463413</v>
      </c>
      <c r="R23" s="60">
        <v>44.3</v>
      </c>
    </row>
    <row r="24" spans="1:18" x14ac:dyDescent="0.25">
      <c r="A24" s="15" t="s">
        <v>16</v>
      </c>
      <c r="B24" s="125">
        <v>75</v>
      </c>
      <c r="C24" s="136">
        <v>-100</v>
      </c>
      <c r="D24" s="125">
        <v>100</v>
      </c>
      <c r="E24" s="59">
        <v>0</v>
      </c>
      <c r="F24" s="59">
        <v>0</v>
      </c>
      <c r="G24" s="59">
        <v>0</v>
      </c>
      <c r="H24" s="59">
        <v>100</v>
      </c>
      <c r="I24" s="59">
        <v>100</v>
      </c>
      <c r="J24" s="66">
        <v>0</v>
      </c>
      <c r="K24" s="59">
        <v>100</v>
      </c>
      <c r="L24" s="59">
        <v>33.333333333333329</v>
      </c>
      <c r="M24" s="65">
        <v>40</v>
      </c>
      <c r="N24" s="59">
        <v>87.5</v>
      </c>
      <c r="O24" s="59">
        <v>88.888888888888886</v>
      </c>
      <c r="P24" s="59">
        <v>0</v>
      </c>
      <c r="Q24" s="59">
        <v>36.363636363636367</v>
      </c>
      <c r="R24" s="43">
        <v>66.7</v>
      </c>
    </row>
    <row r="25" spans="1:18" x14ac:dyDescent="0.25">
      <c r="A25" s="15" t="s">
        <v>17</v>
      </c>
      <c r="B25" s="125">
        <v>91.666666666666671</v>
      </c>
      <c r="C25" s="136">
        <v>52.173913043478258</v>
      </c>
      <c r="D25" s="125">
        <v>100</v>
      </c>
      <c r="E25" s="59">
        <v>100</v>
      </c>
      <c r="F25" s="59">
        <v>61.538461538461533</v>
      </c>
      <c r="G25" s="59">
        <v>60</v>
      </c>
      <c r="H25" s="59">
        <v>70</v>
      </c>
      <c r="I25" s="59">
        <v>100</v>
      </c>
      <c r="J25" s="66">
        <v>86.36363636363636</v>
      </c>
      <c r="K25" s="59">
        <v>75</v>
      </c>
      <c r="L25" s="59">
        <v>74.358974358974365</v>
      </c>
      <c r="M25" s="65">
        <v>83.333333333333343</v>
      </c>
      <c r="N25" s="59">
        <v>71.428571428571431</v>
      </c>
      <c r="O25" s="59">
        <v>51.219512195121951</v>
      </c>
      <c r="P25" s="59">
        <v>61.764705882352942</v>
      </c>
      <c r="Q25" s="59">
        <v>36.111111111111107</v>
      </c>
      <c r="R25" s="43">
        <v>72.2</v>
      </c>
    </row>
    <row r="26" spans="1:18" x14ac:dyDescent="0.25">
      <c r="A26" s="15" t="s">
        <v>18</v>
      </c>
      <c r="B26" s="125">
        <v>62.5</v>
      </c>
      <c r="C26" s="136">
        <v>0</v>
      </c>
      <c r="D26" s="125">
        <v>0</v>
      </c>
      <c r="E26" s="59">
        <v>0</v>
      </c>
      <c r="F26" s="59">
        <v>0</v>
      </c>
      <c r="G26" s="59">
        <v>30</v>
      </c>
      <c r="H26" s="59">
        <v>37.5</v>
      </c>
      <c r="I26" s="59">
        <v>100</v>
      </c>
      <c r="J26" s="66">
        <v>57.89473684210526</v>
      </c>
      <c r="K26" s="59">
        <v>60.714285714285708</v>
      </c>
      <c r="L26" s="59">
        <v>70</v>
      </c>
      <c r="M26" s="65">
        <v>63.636363636363633</v>
      </c>
      <c r="N26" s="59">
        <v>36.363636363636367</v>
      </c>
      <c r="O26" s="59">
        <v>73.333333333333329</v>
      </c>
      <c r="P26" s="59">
        <v>47.058823529411761</v>
      </c>
      <c r="Q26" s="59">
        <v>6.25</v>
      </c>
      <c r="R26" s="43">
        <v>25.9</v>
      </c>
    </row>
    <row r="27" spans="1:18" x14ac:dyDescent="0.25">
      <c r="A27" s="15" t="s">
        <v>19</v>
      </c>
      <c r="B27" s="125">
        <v>100</v>
      </c>
      <c r="C27" s="136">
        <v>66.666666666666671</v>
      </c>
      <c r="D27" s="125">
        <v>41.666666666666671</v>
      </c>
      <c r="E27" s="59">
        <v>25</v>
      </c>
      <c r="F27" s="59">
        <v>0</v>
      </c>
      <c r="G27" s="59">
        <v>40</v>
      </c>
      <c r="H27" s="59">
        <v>50</v>
      </c>
      <c r="I27" s="59">
        <v>100</v>
      </c>
      <c r="J27" s="140">
        <v>57.142857142857139</v>
      </c>
      <c r="K27" s="59">
        <v>50</v>
      </c>
      <c r="L27" s="59">
        <v>44.444444444444443</v>
      </c>
      <c r="M27" s="65">
        <v>60</v>
      </c>
      <c r="N27" s="59">
        <v>75</v>
      </c>
      <c r="O27" s="43">
        <v>33.333333333333329</v>
      </c>
      <c r="P27" s="43">
        <v>42.857142857142854</v>
      </c>
      <c r="Q27" s="43">
        <v>45.833333333333329</v>
      </c>
      <c r="R27" s="43">
        <v>0</v>
      </c>
    </row>
    <row r="28" spans="1:18" s="1" customFormat="1" x14ac:dyDescent="0.25">
      <c r="A28" s="238" t="s">
        <v>21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118"/>
      <c r="P28" s="118"/>
      <c r="Q28" s="118"/>
      <c r="R28" s="121"/>
    </row>
    <row r="29" spans="1:18" x14ac:dyDescent="0.25">
      <c r="A29" s="11" t="s">
        <v>12</v>
      </c>
      <c r="B29" s="73">
        <v>5.5555555555555571</v>
      </c>
      <c r="C29" s="73">
        <v>-3.8461538461538467</v>
      </c>
      <c r="D29" s="73">
        <v>-4.3478260869565197</v>
      </c>
      <c r="E29" s="43">
        <v>33.333333333333336</v>
      </c>
      <c r="F29" s="43">
        <v>27.777777777777775</v>
      </c>
      <c r="G29" s="43">
        <v>0</v>
      </c>
      <c r="H29" s="43">
        <v>-9.0909090909090899</v>
      </c>
      <c r="I29" s="43">
        <v>10.666666666666668</v>
      </c>
      <c r="J29" s="43">
        <v>15.789473684210527</v>
      </c>
      <c r="K29" s="43">
        <v>35.164835164835168</v>
      </c>
      <c r="L29" s="43">
        <v>22.413793103448278</v>
      </c>
      <c r="M29" s="43">
        <v>21.100917431192663</v>
      </c>
      <c r="N29" s="43">
        <v>36.666666666666664</v>
      </c>
      <c r="O29" s="43">
        <v>3.5294117647058822</v>
      </c>
      <c r="P29" s="43">
        <v>27</v>
      </c>
      <c r="Q29" s="43">
        <v>14.678899082568808</v>
      </c>
      <c r="R29" s="43">
        <v>3.3</v>
      </c>
    </row>
    <row r="30" spans="1:18" x14ac:dyDescent="0.25">
      <c r="A30" s="13" t="s">
        <v>13</v>
      </c>
      <c r="B30" s="73">
        <v>33.333333333333336</v>
      </c>
      <c r="C30" s="73">
        <v>0</v>
      </c>
      <c r="D30" s="73">
        <v>0</v>
      </c>
      <c r="E30" s="43">
        <v>0</v>
      </c>
      <c r="F30" s="43">
        <v>60</v>
      </c>
      <c r="G30" s="43">
        <v>0</v>
      </c>
      <c r="H30" s="43">
        <v>40</v>
      </c>
      <c r="I30" s="43">
        <v>33.333333333333329</v>
      </c>
      <c r="J30" s="43">
        <v>14.285714285714285</v>
      </c>
      <c r="K30" s="43">
        <v>42.857142857142854</v>
      </c>
      <c r="L30" s="43">
        <v>25</v>
      </c>
      <c r="M30" s="43">
        <v>46.153846153846153</v>
      </c>
      <c r="N30" s="43">
        <v>33.333333333333329</v>
      </c>
      <c r="O30" s="43">
        <v>55.555555555555557</v>
      </c>
      <c r="P30" s="43">
        <v>26.666666666666668</v>
      </c>
      <c r="Q30" s="43">
        <v>47.619047619047613</v>
      </c>
      <c r="R30" s="43">
        <v>25.6</v>
      </c>
    </row>
    <row r="31" spans="1:18" x14ac:dyDescent="0.25">
      <c r="A31" s="13" t="s">
        <v>14</v>
      </c>
      <c r="B31" s="73">
        <v>30</v>
      </c>
      <c r="C31" s="73">
        <v>17.391304347826086</v>
      </c>
      <c r="D31" s="73">
        <v>-5.5555555555555571</v>
      </c>
      <c r="E31" s="43">
        <v>-25</v>
      </c>
      <c r="F31" s="43">
        <v>14.285714285714288</v>
      </c>
      <c r="G31" s="43">
        <v>19.354838709677423</v>
      </c>
      <c r="H31" s="43">
        <v>18.600000000000001</v>
      </c>
      <c r="I31" s="43">
        <v>20.833333333333336</v>
      </c>
      <c r="J31" s="43">
        <v>9.0909090909090935</v>
      </c>
      <c r="K31" s="43">
        <v>37.5</v>
      </c>
      <c r="L31" s="43">
        <v>33.898305084745758</v>
      </c>
      <c r="M31" s="43">
        <v>22.535211267605636</v>
      </c>
      <c r="N31" s="43">
        <v>19.696969696969695</v>
      </c>
      <c r="O31" s="43">
        <v>28.947368421052634</v>
      </c>
      <c r="P31" s="43">
        <v>45.833333333333329</v>
      </c>
      <c r="Q31" s="43">
        <v>32.394366197183103</v>
      </c>
      <c r="R31" s="43">
        <v>7.7</v>
      </c>
    </row>
    <row r="32" spans="1:18" x14ac:dyDescent="0.25">
      <c r="A32" s="217" t="s">
        <v>22</v>
      </c>
      <c r="B32" s="122">
        <v>16.279069767441861</v>
      </c>
      <c r="C32" s="122">
        <v>28.846153846153847</v>
      </c>
      <c r="D32" s="122">
        <v>0</v>
      </c>
      <c r="E32" s="53">
        <v>-8.3000000000000007</v>
      </c>
      <c r="F32" s="53">
        <v>4.5</v>
      </c>
      <c r="G32" s="53">
        <v>0</v>
      </c>
      <c r="H32" s="53">
        <v>6.9</v>
      </c>
      <c r="I32" s="53">
        <v>0</v>
      </c>
      <c r="J32" s="53">
        <v>5.2631578947368425</v>
      </c>
      <c r="K32" s="53">
        <v>33.333333333333329</v>
      </c>
      <c r="L32" s="53">
        <v>61.111111111111114</v>
      </c>
      <c r="M32" s="53">
        <v>27.027027027027028</v>
      </c>
      <c r="N32" s="53">
        <v>28.947368421052634</v>
      </c>
      <c r="O32" s="53">
        <v>11.111111111111111</v>
      </c>
      <c r="P32" s="53">
        <v>33.333333333333329</v>
      </c>
      <c r="Q32" s="53">
        <v>14.634146341463413</v>
      </c>
      <c r="R32" s="53">
        <v>28.3</v>
      </c>
    </row>
    <row r="33" spans="1:18" s="1" customFormat="1" x14ac:dyDescent="0.25">
      <c r="A33" s="248" t="s">
        <v>23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59"/>
      <c r="P33" s="59"/>
      <c r="Q33" s="59"/>
      <c r="R33" s="4"/>
    </row>
    <row r="34" spans="1:18" x14ac:dyDescent="0.25">
      <c r="A34" s="13" t="s">
        <v>24</v>
      </c>
      <c r="B34" s="136">
        <v>76.19047619047619</v>
      </c>
      <c r="C34" s="136">
        <v>30.999999999999996</v>
      </c>
      <c r="D34" s="125">
        <v>13.9</v>
      </c>
      <c r="E34" s="43">
        <v>3.8</v>
      </c>
      <c r="F34" s="59">
        <v>13.2</v>
      </c>
      <c r="G34" s="59">
        <v>-9.3000000000000007</v>
      </c>
      <c r="H34" s="59">
        <v>-4.2253521126760525</v>
      </c>
      <c r="I34" s="68">
        <v>19.399999999999999</v>
      </c>
      <c r="J34" s="61">
        <v>28.200000000000003</v>
      </c>
      <c r="K34" s="59">
        <v>38.799999999999997</v>
      </c>
      <c r="L34" s="65">
        <v>38.9</v>
      </c>
      <c r="M34" s="65">
        <v>35.9</v>
      </c>
      <c r="N34" s="59">
        <v>32.200000000000003</v>
      </c>
      <c r="O34" s="59">
        <v>35</v>
      </c>
      <c r="P34" s="59">
        <v>28.400000000000002</v>
      </c>
      <c r="Q34" s="59">
        <v>14.299999999999997</v>
      </c>
      <c r="R34" s="4">
        <v>17.2</v>
      </c>
    </row>
    <row r="35" spans="1:18" x14ac:dyDescent="0.25">
      <c r="A35" s="13" t="s">
        <v>25</v>
      </c>
      <c r="B35" s="125">
        <v>33.333333333333336</v>
      </c>
      <c r="C35" s="136">
        <v>31.700000000000003</v>
      </c>
      <c r="D35" s="125">
        <v>9.9</v>
      </c>
      <c r="E35" s="43">
        <v>16.3</v>
      </c>
      <c r="F35" s="59">
        <v>15.4</v>
      </c>
      <c r="G35" s="59">
        <v>-5</v>
      </c>
      <c r="H35" s="59">
        <v>2.816901408450704</v>
      </c>
      <c r="I35" s="68">
        <v>19.5</v>
      </c>
      <c r="J35" s="61">
        <v>22.6</v>
      </c>
      <c r="K35" s="59">
        <v>33.799999999999997</v>
      </c>
      <c r="L35" s="59">
        <v>37.799999999999997</v>
      </c>
      <c r="M35" s="65">
        <v>34.5</v>
      </c>
      <c r="N35" s="59">
        <v>30.599999999999998</v>
      </c>
      <c r="O35" s="59">
        <v>25</v>
      </c>
      <c r="P35" s="59">
        <v>29.8</v>
      </c>
      <c r="Q35" s="59">
        <v>14.599999999999998</v>
      </c>
      <c r="R35" s="43">
        <v>16.600000000000001</v>
      </c>
    </row>
    <row r="36" spans="1:18" x14ac:dyDescent="0.25">
      <c r="A36" s="13" t="s">
        <v>26</v>
      </c>
      <c r="B36" s="125">
        <v>-15.476190476190474</v>
      </c>
      <c r="C36" s="125">
        <v>4.1999999999999993</v>
      </c>
      <c r="D36" s="125">
        <v>-12.9</v>
      </c>
      <c r="E36" s="43">
        <v>-13.8</v>
      </c>
      <c r="F36" s="59">
        <v>13.2</v>
      </c>
      <c r="G36" s="59">
        <v>-2.8</v>
      </c>
      <c r="H36" s="59">
        <v>-5.6338028169014081</v>
      </c>
      <c r="I36" s="68">
        <v>5.1999999999999993</v>
      </c>
      <c r="J36" s="61">
        <v>3.1</v>
      </c>
      <c r="K36" s="59">
        <v>6.3000000000000007</v>
      </c>
      <c r="L36" s="59">
        <v>2.8999999999999986</v>
      </c>
      <c r="M36" s="59">
        <v>2.4000000000000021</v>
      </c>
      <c r="N36" s="59">
        <v>7.1999999999999993</v>
      </c>
      <c r="O36" s="59">
        <v>5</v>
      </c>
      <c r="P36" s="59">
        <v>8.3000000000000007</v>
      </c>
      <c r="Q36" s="59">
        <v>7.6000000000000014</v>
      </c>
      <c r="R36" s="4">
        <v>7</v>
      </c>
    </row>
    <row r="37" spans="1:18" x14ac:dyDescent="0.25">
      <c r="A37" s="13" t="s">
        <v>27</v>
      </c>
      <c r="B37" s="125">
        <v>17.857142857142854</v>
      </c>
      <c r="C37" s="125">
        <v>11.8</v>
      </c>
      <c r="D37" s="125">
        <v>-3</v>
      </c>
      <c r="E37" s="43">
        <v>-6.3</v>
      </c>
      <c r="F37" s="59">
        <v>18.7</v>
      </c>
      <c r="G37" s="59">
        <v>-2.1</v>
      </c>
      <c r="H37" s="59">
        <v>-11.971830985915496</v>
      </c>
      <c r="I37" s="68">
        <v>14.299999999999997</v>
      </c>
      <c r="J37" s="61">
        <v>15.9</v>
      </c>
      <c r="K37" s="59">
        <v>37.9</v>
      </c>
      <c r="L37" s="59">
        <v>27.700000000000003</v>
      </c>
      <c r="M37" s="59">
        <v>25.5</v>
      </c>
      <c r="N37" s="59">
        <v>27.299999999999997</v>
      </c>
      <c r="O37" s="59">
        <v>18.5</v>
      </c>
      <c r="P37" s="59">
        <v>31.7</v>
      </c>
      <c r="Q37" s="59">
        <v>19.8</v>
      </c>
      <c r="R37" s="43">
        <v>15.4</v>
      </c>
    </row>
    <row r="38" spans="1:18" x14ac:dyDescent="0.25">
      <c r="A38" s="13" t="s">
        <v>28</v>
      </c>
      <c r="B38" s="125">
        <v>35.714285714285708</v>
      </c>
      <c r="C38" s="125">
        <v>31</v>
      </c>
      <c r="D38" s="125">
        <v>13.9</v>
      </c>
      <c r="E38" s="43">
        <v>13.8</v>
      </c>
      <c r="F38" s="59">
        <v>22</v>
      </c>
      <c r="G38" s="59">
        <v>4.3</v>
      </c>
      <c r="H38" s="59">
        <v>3.52112676056338</v>
      </c>
      <c r="I38" s="68">
        <v>26.9</v>
      </c>
      <c r="J38" s="61">
        <v>21</v>
      </c>
      <c r="K38" s="59">
        <v>33.700000000000003</v>
      </c>
      <c r="L38" s="59">
        <v>32.799999999999997</v>
      </c>
      <c r="M38" s="59">
        <v>35.199999999999996</v>
      </c>
      <c r="N38" s="59">
        <v>35.6</v>
      </c>
      <c r="O38" s="43">
        <v>26.799999999999997</v>
      </c>
      <c r="P38" s="43">
        <v>25.900000000000002</v>
      </c>
      <c r="Q38" s="43">
        <v>15.500000000000004</v>
      </c>
      <c r="R38" s="43">
        <v>20.9</v>
      </c>
    </row>
    <row r="39" spans="1:18" s="1" customFormat="1" x14ac:dyDescent="0.25">
      <c r="A39" s="238" t="s">
        <v>29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118"/>
      <c r="P39" s="118"/>
      <c r="Q39" s="118"/>
      <c r="R39" s="121"/>
    </row>
    <row r="40" spans="1:18" x14ac:dyDescent="0.25">
      <c r="A40" s="13" t="s">
        <v>24</v>
      </c>
      <c r="B40" s="123">
        <v>75</v>
      </c>
      <c r="C40" s="5">
        <v>77.3</v>
      </c>
      <c r="D40" s="73">
        <v>47.5</v>
      </c>
      <c r="E40" s="43">
        <v>56.3</v>
      </c>
      <c r="F40" s="43">
        <v>56</v>
      </c>
      <c r="G40" s="43">
        <v>62.9</v>
      </c>
      <c r="H40" s="43">
        <v>74.647887323943664</v>
      </c>
      <c r="I40" s="4">
        <v>68.5</v>
      </c>
      <c r="J40" s="4">
        <v>71.300000000000011</v>
      </c>
      <c r="K40" s="43">
        <v>82.899999999999991</v>
      </c>
      <c r="L40" s="137">
        <v>80.399999999999991</v>
      </c>
      <c r="M40" s="4">
        <v>71.5</v>
      </c>
      <c r="N40" s="43">
        <v>68.599999999999994</v>
      </c>
      <c r="O40" s="43">
        <v>68.2</v>
      </c>
      <c r="P40" s="43">
        <v>63.599999999999994</v>
      </c>
      <c r="Q40" s="43">
        <v>60.2</v>
      </c>
      <c r="R40" s="43">
        <v>59.3</v>
      </c>
    </row>
    <row r="41" spans="1:18" x14ac:dyDescent="0.25">
      <c r="A41" s="217" t="s">
        <v>30</v>
      </c>
      <c r="B41" s="138">
        <v>39.285714285714292</v>
      </c>
      <c r="C41" s="124">
        <v>49.7</v>
      </c>
      <c r="D41" s="122">
        <v>32.700000000000003</v>
      </c>
      <c r="E41" s="53">
        <v>23.8</v>
      </c>
      <c r="F41" s="53">
        <v>34.1</v>
      </c>
      <c r="G41" s="53">
        <v>34.299999999999997</v>
      </c>
      <c r="H41" s="53">
        <v>44.366197183098592</v>
      </c>
      <c r="I41" s="120">
        <v>42.9</v>
      </c>
      <c r="J41" s="120">
        <v>33.799999999999997</v>
      </c>
      <c r="K41" s="53">
        <v>56.800000000000004</v>
      </c>
      <c r="L41" s="139">
        <v>56</v>
      </c>
      <c r="M41" s="120">
        <v>49.8</v>
      </c>
      <c r="N41" s="53">
        <v>50.800000000000004</v>
      </c>
      <c r="O41" s="53">
        <v>43.3</v>
      </c>
      <c r="P41" s="53">
        <v>51.4</v>
      </c>
      <c r="Q41" s="53">
        <v>38.300000000000004</v>
      </c>
      <c r="R41" s="53">
        <v>35.299999999999997</v>
      </c>
    </row>
    <row r="42" spans="1:18" s="1" customFormat="1" x14ac:dyDescent="0.25">
      <c r="A42" s="248" t="s">
        <v>71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59"/>
      <c r="P42" s="59"/>
      <c r="Q42" s="59"/>
      <c r="R42" s="4"/>
    </row>
    <row r="43" spans="1:18" x14ac:dyDescent="0.25">
      <c r="A43" s="11" t="s">
        <v>12</v>
      </c>
      <c r="B43" s="125">
        <v>64.705882352941174</v>
      </c>
      <c r="C43" s="125">
        <v>76.92307692307692</v>
      </c>
      <c r="D43" s="125">
        <v>47.826086956521742</v>
      </c>
      <c r="E43" s="59">
        <v>44.444444444444443</v>
      </c>
      <c r="F43" s="59">
        <v>77.777777777777771</v>
      </c>
      <c r="G43" s="59">
        <v>66.666666666666657</v>
      </c>
      <c r="H43" s="59">
        <v>76.363636363636374</v>
      </c>
      <c r="I43" s="59">
        <v>74.666666666666671</v>
      </c>
      <c r="J43" s="59">
        <v>23.684210526315788</v>
      </c>
      <c r="K43" s="59">
        <v>45.054945054945058</v>
      </c>
      <c r="L43" s="59">
        <v>50</v>
      </c>
      <c r="M43" s="59">
        <v>48.623853211009177</v>
      </c>
      <c r="N43" s="59">
        <v>66.666666666666657</v>
      </c>
      <c r="O43" s="59">
        <v>29.411764705882355</v>
      </c>
      <c r="P43" s="59">
        <v>46</v>
      </c>
      <c r="Q43" s="59">
        <v>35.779816513761467</v>
      </c>
      <c r="R43" s="43">
        <v>27.5</v>
      </c>
    </row>
    <row r="44" spans="1:18" x14ac:dyDescent="0.25">
      <c r="A44" s="13" t="s">
        <v>13</v>
      </c>
      <c r="B44" s="125">
        <v>100</v>
      </c>
      <c r="C44" s="125">
        <v>70.588235294117652</v>
      </c>
      <c r="D44" s="125">
        <v>100</v>
      </c>
      <c r="E44" s="59">
        <v>100</v>
      </c>
      <c r="F44" s="59">
        <v>100</v>
      </c>
      <c r="G44" s="59">
        <v>100</v>
      </c>
      <c r="H44" s="59">
        <v>100</v>
      </c>
      <c r="I44" s="59">
        <v>33.333333333333329</v>
      </c>
      <c r="J44" s="59">
        <v>100</v>
      </c>
      <c r="K44" s="59">
        <v>71.428571428571431</v>
      </c>
      <c r="L44" s="59">
        <v>100</v>
      </c>
      <c r="M44" s="59">
        <v>100</v>
      </c>
      <c r="N44" s="59">
        <v>83.333333333333343</v>
      </c>
      <c r="O44" s="59">
        <v>11.111111111111111</v>
      </c>
      <c r="P44" s="59">
        <v>73.333333333333329</v>
      </c>
      <c r="Q44" s="59">
        <v>71.428571428571431</v>
      </c>
      <c r="R44" s="43">
        <v>62.8</v>
      </c>
    </row>
    <row r="45" spans="1:18" x14ac:dyDescent="0.25">
      <c r="A45" s="13" t="s">
        <v>14</v>
      </c>
      <c r="B45" s="125">
        <v>60</v>
      </c>
      <c r="C45" s="125">
        <v>73.913043478260875</v>
      </c>
      <c r="D45" s="125">
        <v>47.222222222222221</v>
      </c>
      <c r="E45" s="59">
        <v>44.444444444444443</v>
      </c>
      <c r="F45" s="59">
        <v>71.428571428571431</v>
      </c>
      <c r="G45" s="59">
        <v>83.870967741935488</v>
      </c>
      <c r="H45" s="59">
        <v>80</v>
      </c>
      <c r="I45" s="59">
        <v>89.583333333333343</v>
      </c>
      <c r="J45" s="59">
        <v>38.636363636363633</v>
      </c>
      <c r="K45" s="59">
        <v>85</v>
      </c>
      <c r="L45" s="59">
        <v>66.101694915254242</v>
      </c>
      <c r="M45" s="59">
        <v>54.929577464788736</v>
      </c>
      <c r="N45" s="59">
        <v>54.54545454545454</v>
      </c>
      <c r="O45" s="59">
        <v>42.105263157894733</v>
      </c>
      <c r="P45" s="59">
        <v>86.111111111111114</v>
      </c>
      <c r="Q45" s="59">
        <v>46.478873239436616</v>
      </c>
      <c r="R45" s="43">
        <v>51.6</v>
      </c>
    </row>
    <row r="46" spans="1:18" x14ac:dyDescent="0.25">
      <c r="A46" s="13" t="s">
        <v>15</v>
      </c>
      <c r="B46" s="125">
        <v>70.588235294117652</v>
      </c>
      <c r="C46" s="125">
        <v>73.07692307692308</v>
      </c>
      <c r="D46" s="125">
        <v>69.565217391304344</v>
      </c>
      <c r="E46" s="59">
        <v>62.5</v>
      </c>
      <c r="F46" s="59">
        <v>66.666666666666671</v>
      </c>
      <c r="G46" s="59">
        <v>66.666666666666657</v>
      </c>
      <c r="H46" s="59">
        <v>93.75</v>
      </c>
      <c r="I46" s="59">
        <v>66.666666666666657</v>
      </c>
      <c r="J46" s="59">
        <v>47.368421052631575</v>
      </c>
      <c r="K46" s="59">
        <v>100</v>
      </c>
      <c r="L46" s="59">
        <v>100</v>
      </c>
      <c r="M46" s="59">
        <v>78.378378378378372</v>
      </c>
      <c r="N46" s="59">
        <v>68.421052631578945</v>
      </c>
      <c r="O46" s="59">
        <v>72.222222222222214</v>
      </c>
      <c r="P46" s="59">
        <v>100</v>
      </c>
      <c r="Q46" s="59">
        <v>65.853658536585371</v>
      </c>
      <c r="R46" s="60">
        <v>47.2</v>
      </c>
    </row>
    <row r="47" spans="1:18" x14ac:dyDescent="0.25">
      <c r="A47" s="15" t="s">
        <v>16</v>
      </c>
      <c r="B47" s="73">
        <v>75</v>
      </c>
      <c r="C47" s="73">
        <v>0</v>
      </c>
      <c r="D47" s="73">
        <v>0</v>
      </c>
      <c r="E47" s="43">
        <v>0</v>
      </c>
      <c r="F47" s="43">
        <v>100</v>
      </c>
      <c r="G47" s="43">
        <v>50</v>
      </c>
      <c r="H47" s="43">
        <v>100</v>
      </c>
      <c r="I47" s="43">
        <v>100</v>
      </c>
      <c r="J47" s="43">
        <v>0</v>
      </c>
      <c r="K47" s="43">
        <v>60</v>
      </c>
      <c r="L47" s="43">
        <v>66.666666666666657</v>
      </c>
      <c r="M47" s="43">
        <v>60</v>
      </c>
      <c r="N47" s="43">
        <v>100</v>
      </c>
      <c r="O47" s="43">
        <v>33.333333333333329</v>
      </c>
      <c r="P47" s="43">
        <v>33.333333333333329</v>
      </c>
      <c r="Q47" s="43">
        <v>63.636363636363633</v>
      </c>
      <c r="R47" s="43">
        <v>71.400000000000006</v>
      </c>
    </row>
    <row r="48" spans="1:18" x14ac:dyDescent="0.25">
      <c r="A48" s="15" t="s">
        <v>17</v>
      </c>
      <c r="B48" s="73">
        <v>75</v>
      </c>
      <c r="C48" s="73">
        <v>60.869565217391305</v>
      </c>
      <c r="D48" s="73">
        <v>66.666666666666671</v>
      </c>
      <c r="E48" s="43">
        <v>66.666666666666671</v>
      </c>
      <c r="F48" s="43">
        <v>61.53846153846154</v>
      </c>
      <c r="G48" s="43">
        <v>65</v>
      </c>
      <c r="H48" s="43">
        <v>80</v>
      </c>
      <c r="I48" s="43">
        <v>71.428571428571431</v>
      </c>
      <c r="J48" s="43">
        <v>36.363636363636367</v>
      </c>
      <c r="K48" s="43">
        <v>56.25</v>
      </c>
      <c r="L48" s="43">
        <v>28.205128205128204</v>
      </c>
      <c r="M48" s="43">
        <v>55.555555555555557</v>
      </c>
      <c r="N48" s="43">
        <v>42.857142857142854</v>
      </c>
      <c r="O48" s="43">
        <v>21.951219512195124</v>
      </c>
      <c r="P48" s="43">
        <v>35.294117647058826</v>
      </c>
      <c r="Q48" s="43">
        <v>11.111111111111111</v>
      </c>
      <c r="R48" s="43">
        <v>11.1</v>
      </c>
    </row>
    <row r="49" spans="1:18" x14ac:dyDescent="0.25">
      <c r="A49" s="15" t="s">
        <v>18</v>
      </c>
      <c r="B49" s="73">
        <v>62.5</v>
      </c>
      <c r="C49" s="73">
        <v>66.666666666666671</v>
      </c>
      <c r="D49" s="73">
        <v>0</v>
      </c>
      <c r="E49" s="43">
        <v>0</v>
      </c>
      <c r="F49" s="43">
        <v>0</v>
      </c>
      <c r="G49" s="43">
        <v>80</v>
      </c>
      <c r="H49" s="43">
        <v>75</v>
      </c>
      <c r="I49" s="43">
        <v>66.666666666666657</v>
      </c>
      <c r="J49" s="43">
        <v>26.315789473684205</v>
      </c>
      <c r="K49" s="43">
        <v>92.857142857142861</v>
      </c>
      <c r="L49" s="43">
        <v>60</v>
      </c>
      <c r="M49" s="43">
        <v>81.818181818181827</v>
      </c>
      <c r="N49" s="43">
        <v>81.818181818181827</v>
      </c>
      <c r="O49" s="43">
        <v>46.666666666666664</v>
      </c>
      <c r="P49" s="43">
        <v>88.235294117647058</v>
      </c>
      <c r="Q49" s="43">
        <v>75</v>
      </c>
      <c r="R49" s="43">
        <v>55.6</v>
      </c>
    </row>
    <row r="50" spans="1:18" ht="15.75" thickBot="1" x14ac:dyDescent="0.3">
      <c r="A50" s="45" t="s">
        <v>19</v>
      </c>
      <c r="B50" s="126">
        <v>0</v>
      </c>
      <c r="C50" s="126">
        <v>0</v>
      </c>
      <c r="D50" s="126">
        <v>83.333333333333329</v>
      </c>
      <c r="E50" s="51">
        <v>100</v>
      </c>
      <c r="F50" s="51">
        <v>0</v>
      </c>
      <c r="G50" s="51">
        <v>70</v>
      </c>
      <c r="H50" s="51">
        <v>50</v>
      </c>
      <c r="I50" s="51">
        <v>66.666666666666657</v>
      </c>
      <c r="J50" s="51">
        <v>28.571428571428569</v>
      </c>
      <c r="K50" s="51">
        <v>80</v>
      </c>
      <c r="L50" s="51">
        <v>100</v>
      </c>
      <c r="M50" s="51">
        <v>60</v>
      </c>
      <c r="N50" s="51">
        <v>50</v>
      </c>
      <c r="O50" s="51">
        <v>77.777777777777786</v>
      </c>
      <c r="P50" s="51">
        <v>100</v>
      </c>
      <c r="Q50" s="51">
        <v>58.333333333333336</v>
      </c>
      <c r="R50" s="51">
        <v>72.7</v>
      </c>
    </row>
    <row r="51" spans="1:18" s="1" customFormat="1" x14ac:dyDescent="0.25">
      <c r="A51" s="238" t="s">
        <v>72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121"/>
      <c r="P51" s="121"/>
      <c r="Q51" s="121"/>
      <c r="R51" s="121"/>
    </row>
    <row r="52" spans="1:18" x14ac:dyDescent="0.25">
      <c r="A52" s="13" t="s">
        <v>34</v>
      </c>
      <c r="B52" s="73">
        <v>43.452380952380949</v>
      </c>
      <c r="C52" s="73">
        <v>50.05</v>
      </c>
      <c r="D52" s="73">
        <v>53.5</v>
      </c>
      <c r="E52" s="43">
        <v>57.8</v>
      </c>
      <c r="F52" s="43">
        <v>48.8</v>
      </c>
      <c r="G52" s="43">
        <v>58.571428571428569</v>
      </c>
      <c r="H52" s="43">
        <v>58.802816901408448</v>
      </c>
      <c r="I52" s="43">
        <v>63.199999999999996</v>
      </c>
      <c r="J52" s="43">
        <v>59.949999999999996</v>
      </c>
      <c r="K52" s="43">
        <v>61.7</v>
      </c>
      <c r="L52" s="43">
        <v>55.600000000000009</v>
      </c>
      <c r="M52" s="43">
        <v>57.55</v>
      </c>
      <c r="N52" s="43">
        <v>52.650000000000006</v>
      </c>
      <c r="O52" s="43">
        <v>38.6</v>
      </c>
      <c r="P52" s="43">
        <v>44.05</v>
      </c>
      <c r="Q52" s="43">
        <v>49.7</v>
      </c>
      <c r="R52" s="43">
        <v>45.5</v>
      </c>
    </row>
    <row r="53" spans="1:18" x14ac:dyDescent="0.25">
      <c r="A53" s="13" t="s">
        <v>35</v>
      </c>
      <c r="B53" s="73">
        <v>28.571428571428569</v>
      </c>
      <c r="C53" s="73">
        <v>29.75</v>
      </c>
      <c r="D53" s="73">
        <v>26.7</v>
      </c>
      <c r="E53" s="43">
        <v>25</v>
      </c>
      <c r="F53" s="43">
        <v>40</v>
      </c>
      <c r="G53" s="43">
        <v>42.5</v>
      </c>
      <c r="H53" s="43">
        <v>45.774647887323944</v>
      </c>
      <c r="I53" s="43">
        <v>44.9</v>
      </c>
      <c r="J53" s="43">
        <v>41.3</v>
      </c>
      <c r="K53" s="43">
        <v>40</v>
      </c>
      <c r="L53" s="43">
        <v>37.75</v>
      </c>
      <c r="M53" s="43">
        <v>38.050000000000004</v>
      </c>
      <c r="N53" s="43">
        <v>35.75</v>
      </c>
      <c r="O53" s="43">
        <v>30.2</v>
      </c>
      <c r="P53" s="43">
        <v>35.199999999999996</v>
      </c>
      <c r="Q53" s="43">
        <v>40.199999999999996</v>
      </c>
      <c r="R53" s="43">
        <v>37.700000000000003</v>
      </c>
    </row>
    <row r="54" spans="1:18" x14ac:dyDescent="0.25">
      <c r="A54" s="13" t="s">
        <v>36</v>
      </c>
      <c r="B54" s="73">
        <v>25.595238095238098</v>
      </c>
      <c r="C54" s="73">
        <v>7.6999999999999993</v>
      </c>
      <c r="D54" s="73">
        <v>-2</v>
      </c>
      <c r="E54" s="43">
        <v>-0.6</v>
      </c>
      <c r="F54" s="43">
        <v>24.705882352941178</v>
      </c>
      <c r="G54" s="43">
        <v>29.642857142857146</v>
      </c>
      <c r="H54" s="43">
        <v>24.647887323943664</v>
      </c>
      <c r="I54" s="43">
        <v>33.200000000000003</v>
      </c>
      <c r="J54" s="43">
        <v>18.25</v>
      </c>
      <c r="K54" s="43">
        <v>29.7</v>
      </c>
      <c r="L54" s="43">
        <v>28.949999999999996</v>
      </c>
      <c r="M54" s="43">
        <v>24.75</v>
      </c>
      <c r="N54" s="43">
        <v>22.200000000000003</v>
      </c>
      <c r="O54" s="43">
        <v>15.650000000000002</v>
      </c>
      <c r="P54" s="43">
        <v>29.15</v>
      </c>
      <c r="Q54" s="43">
        <v>24.5</v>
      </c>
      <c r="R54" s="43">
        <v>21.8</v>
      </c>
    </row>
    <row r="55" spans="1:18" x14ac:dyDescent="0.25">
      <c r="A55" s="13" t="s">
        <v>37</v>
      </c>
      <c r="B55" s="73">
        <v>0.5952380952380949</v>
      </c>
      <c r="C55" s="73">
        <v>-4.8000000000000043</v>
      </c>
      <c r="D55" s="73">
        <v>8.5</v>
      </c>
      <c r="E55" s="43">
        <v>14.44</v>
      </c>
      <c r="F55" s="43">
        <v>24.1</v>
      </c>
      <c r="G55" s="43">
        <v>30.714285714285708</v>
      </c>
      <c r="H55" s="43">
        <v>26.408450704225356</v>
      </c>
      <c r="I55" s="43">
        <v>29.800000000000004</v>
      </c>
      <c r="J55" s="43">
        <v>36.9</v>
      </c>
      <c r="K55" s="43">
        <v>31.049999999999997</v>
      </c>
      <c r="L55" s="43">
        <v>29.349999999999994</v>
      </c>
      <c r="M55" s="43">
        <v>22.35</v>
      </c>
      <c r="N55" s="43">
        <v>13.050000000000004</v>
      </c>
      <c r="O55" s="43">
        <v>19.350000000000001</v>
      </c>
      <c r="P55" s="43">
        <v>31.900000000000002</v>
      </c>
      <c r="Q55" s="43">
        <v>30.450000000000003</v>
      </c>
      <c r="R55" s="4">
        <v>19.7</v>
      </c>
    </row>
    <row r="56" spans="1:18" x14ac:dyDescent="0.25">
      <c r="A56" s="13" t="s">
        <v>38</v>
      </c>
      <c r="B56" s="73">
        <v>29.166666666666664</v>
      </c>
      <c r="C56" s="73">
        <v>19.350000000000001</v>
      </c>
      <c r="D56" s="73">
        <v>9.4</v>
      </c>
      <c r="E56" s="43">
        <v>18.100000000000001</v>
      </c>
      <c r="F56" s="43">
        <v>28.8</v>
      </c>
      <c r="G56" s="43">
        <v>42.142857142857139</v>
      </c>
      <c r="H56" s="43">
        <v>36.971830985915496</v>
      </c>
      <c r="I56" s="43">
        <v>39.25</v>
      </c>
      <c r="J56" s="43">
        <v>44.85</v>
      </c>
      <c r="K56" s="43">
        <v>39.450000000000003</v>
      </c>
      <c r="L56" s="43">
        <v>41.050000000000004</v>
      </c>
      <c r="M56" s="43">
        <v>33.349999999999994</v>
      </c>
      <c r="N56" s="43">
        <v>32.350000000000009</v>
      </c>
      <c r="O56" s="43">
        <v>29</v>
      </c>
      <c r="P56" s="43">
        <v>37.9</v>
      </c>
      <c r="Q56" s="43">
        <v>25.6</v>
      </c>
      <c r="R56" s="43">
        <v>18</v>
      </c>
    </row>
    <row r="57" spans="1:18" x14ac:dyDescent="0.25">
      <c r="A57" s="13" t="s">
        <v>39</v>
      </c>
      <c r="B57" s="73">
        <v>47.023809523809526</v>
      </c>
      <c r="C57" s="73">
        <v>39</v>
      </c>
      <c r="D57" s="73">
        <v>39.5</v>
      </c>
      <c r="E57" s="43">
        <v>39.4</v>
      </c>
      <c r="F57" s="43">
        <v>43.5</v>
      </c>
      <c r="G57" s="43">
        <v>54.642857142857139</v>
      </c>
      <c r="H57" s="43">
        <v>52.816901408450704</v>
      </c>
      <c r="I57" s="43">
        <v>52.9</v>
      </c>
      <c r="J57" s="43">
        <v>56.199999999999996</v>
      </c>
      <c r="K57" s="43">
        <v>54.5</v>
      </c>
      <c r="L57" s="43">
        <v>50.199999999999996</v>
      </c>
      <c r="M57" s="43">
        <v>46.9</v>
      </c>
      <c r="N57" s="43">
        <v>40.549999999999997</v>
      </c>
      <c r="O57" s="43">
        <v>40.35</v>
      </c>
      <c r="P57" s="43">
        <v>38.949999999999996</v>
      </c>
      <c r="Q57" s="43">
        <v>42</v>
      </c>
      <c r="R57" s="4">
        <v>35.6</v>
      </c>
    </row>
    <row r="58" spans="1:18" x14ac:dyDescent="0.25">
      <c r="A58" s="13" t="s">
        <v>40</v>
      </c>
      <c r="B58" s="73">
        <v>38.69047619047619</v>
      </c>
      <c r="C58" s="73">
        <v>18.600000000000005</v>
      </c>
      <c r="D58" s="73">
        <v>32</v>
      </c>
      <c r="E58" s="43">
        <v>28.8</v>
      </c>
      <c r="F58" s="43">
        <v>34.1</v>
      </c>
      <c r="G58" s="43">
        <v>23.214285714285708</v>
      </c>
      <c r="H58" s="43">
        <v>23.943661971830984</v>
      </c>
      <c r="I58" s="43">
        <v>46.600000000000009</v>
      </c>
      <c r="J58" s="43">
        <v>47.699999999999996</v>
      </c>
      <c r="K58" s="43">
        <v>48.1</v>
      </c>
      <c r="L58" s="43">
        <v>39.25</v>
      </c>
      <c r="M58" s="43">
        <v>39.849999999999994</v>
      </c>
      <c r="N58" s="43">
        <v>40.150000000000006</v>
      </c>
      <c r="O58" s="43">
        <v>35.9</v>
      </c>
      <c r="P58" s="43">
        <v>35.049999999999997</v>
      </c>
      <c r="Q58" s="43">
        <v>31.55</v>
      </c>
      <c r="R58" s="4">
        <v>30.5</v>
      </c>
    </row>
    <row r="59" spans="1:18" x14ac:dyDescent="0.25">
      <c r="A59" s="13" t="s">
        <v>41</v>
      </c>
      <c r="B59" s="73">
        <v>38.69047619047619</v>
      </c>
      <c r="C59" s="73">
        <v>-7.6500000000000021</v>
      </c>
      <c r="D59" s="73">
        <v>-19</v>
      </c>
      <c r="E59" s="43">
        <v>-17.5</v>
      </c>
      <c r="F59" s="43">
        <v>14.7</v>
      </c>
      <c r="G59" s="43">
        <v>13.214285714285715</v>
      </c>
      <c r="H59" s="43">
        <v>11.971830985915494</v>
      </c>
      <c r="I59" s="43">
        <v>21.450000000000003</v>
      </c>
      <c r="J59" s="43">
        <v>18.950000000000003</v>
      </c>
      <c r="K59" s="43">
        <v>6.2999999999999972</v>
      </c>
      <c r="L59" s="43">
        <v>9.1000000000000014</v>
      </c>
      <c r="M59" s="43">
        <v>11.200000000000003</v>
      </c>
      <c r="N59" s="43">
        <v>-3.7999999999999972</v>
      </c>
      <c r="O59" s="43">
        <v>8.3999999999999986</v>
      </c>
      <c r="P59" s="43">
        <v>12.349999999999998</v>
      </c>
      <c r="Q59" s="43">
        <v>9.2000000000000028</v>
      </c>
      <c r="R59" s="43">
        <v>30.5</v>
      </c>
    </row>
    <row r="60" spans="1:18" x14ac:dyDescent="0.25">
      <c r="A60" s="13" t="s">
        <v>42</v>
      </c>
      <c r="B60" s="73">
        <v>17.857142857142858</v>
      </c>
      <c r="C60" s="73">
        <v>1.0499999999999972</v>
      </c>
      <c r="D60" s="73">
        <v>-8.5</v>
      </c>
      <c r="E60" s="43">
        <v>-6.3</v>
      </c>
      <c r="F60" s="43">
        <v>22.9</v>
      </c>
      <c r="G60" s="43">
        <v>19.642857142857142</v>
      </c>
      <c r="H60" s="43">
        <v>14.43661971830986</v>
      </c>
      <c r="I60" s="43">
        <v>25.35</v>
      </c>
      <c r="J60" s="43">
        <v>19.800000000000004</v>
      </c>
      <c r="K60" s="43">
        <v>16.5</v>
      </c>
      <c r="L60" s="43">
        <v>23.049999999999994</v>
      </c>
      <c r="M60" s="43">
        <v>20.149999999999999</v>
      </c>
      <c r="N60" s="43">
        <v>15.550000000000004</v>
      </c>
      <c r="O60" s="43">
        <v>14.950000000000003</v>
      </c>
      <c r="P60" s="43">
        <v>17.299999999999994</v>
      </c>
      <c r="Q60" s="43">
        <v>15.699999999999996</v>
      </c>
      <c r="R60" s="4">
        <v>6.8</v>
      </c>
    </row>
    <row r="61" spans="1:18" x14ac:dyDescent="0.25">
      <c r="A61" s="13" t="s">
        <v>43</v>
      </c>
      <c r="B61" s="73">
        <v>-14.88095238095238</v>
      </c>
      <c r="C61" s="73">
        <v>13</v>
      </c>
      <c r="D61" s="73">
        <v>21.3</v>
      </c>
      <c r="E61" s="43">
        <v>25.6</v>
      </c>
      <c r="F61" s="43">
        <v>35.9</v>
      </c>
      <c r="G61" s="43">
        <v>51.071428571428569</v>
      </c>
      <c r="H61" s="43">
        <v>34.859154929577464</v>
      </c>
      <c r="I61" s="43">
        <v>34.599999999999994</v>
      </c>
      <c r="J61" s="43">
        <v>25.6</v>
      </c>
      <c r="K61" s="43">
        <v>40.199999999999996</v>
      </c>
      <c r="L61" s="43">
        <v>36.249999999999993</v>
      </c>
      <c r="M61" s="43">
        <v>32.35</v>
      </c>
      <c r="N61" s="43">
        <v>36.549999999999997</v>
      </c>
      <c r="O61" s="43">
        <v>33.549999999999997</v>
      </c>
      <c r="P61" s="43">
        <v>25.849999999999998</v>
      </c>
      <c r="Q61" s="43">
        <v>46.25</v>
      </c>
      <c r="R61" s="4">
        <v>34.200000000000003</v>
      </c>
    </row>
    <row r="62" spans="1:18" x14ac:dyDescent="0.25">
      <c r="A62" s="13" t="s">
        <v>44</v>
      </c>
      <c r="B62" s="73">
        <v>38.095238095238088</v>
      </c>
      <c r="C62" s="73">
        <v>33.5</v>
      </c>
      <c r="D62" s="73">
        <v>44.1</v>
      </c>
      <c r="E62" s="43">
        <v>45.6</v>
      </c>
      <c r="F62" s="43">
        <v>48.2</v>
      </c>
      <c r="G62" s="43">
        <v>52.5</v>
      </c>
      <c r="H62" s="43">
        <v>49.295774647887328</v>
      </c>
      <c r="I62" s="43">
        <v>44.599999999999994</v>
      </c>
      <c r="J62" s="43">
        <v>50.550000000000004</v>
      </c>
      <c r="K62" s="43">
        <v>47.7</v>
      </c>
      <c r="L62" s="43">
        <v>44.35</v>
      </c>
      <c r="M62" s="43">
        <v>43.75</v>
      </c>
      <c r="N62" s="43">
        <v>29.599999999999998</v>
      </c>
      <c r="O62" s="43">
        <v>47.35</v>
      </c>
      <c r="P62" s="43">
        <v>32.700000000000003</v>
      </c>
      <c r="Q62" s="43">
        <v>52.9</v>
      </c>
      <c r="R62" s="4">
        <v>40.700000000000003</v>
      </c>
    </row>
    <row r="63" spans="1:18" x14ac:dyDescent="0.25">
      <c r="A63" s="217" t="s">
        <v>45</v>
      </c>
      <c r="B63" s="122">
        <v>58.928571428571438</v>
      </c>
      <c r="C63" s="122">
        <v>76.2</v>
      </c>
      <c r="D63" s="122">
        <v>67.8</v>
      </c>
      <c r="E63" s="53">
        <v>71.3</v>
      </c>
      <c r="F63" s="53">
        <v>72.400000000000006</v>
      </c>
      <c r="G63" s="53">
        <v>81.428571428571431</v>
      </c>
      <c r="H63" s="53">
        <v>78.873239436619727</v>
      </c>
      <c r="I63" s="53">
        <v>78.050000000000011</v>
      </c>
      <c r="J63" s="53">
        <v>60.300000000000004</v>
      </c>
      <c r="K63" s="53">
        <v>80.099999999999994</v>
      </c>
      <c r="L63" s="53">
        <v>81.150000000000006</v>
      </c>
      <c r="M63" s="53">
        <v>69.849999999999994</v>
      </c>
      <c r="N63" s="53">
        <v>77.45</v>
      </c>
      <c r="O63" s="53">
        <v>82.100000000000009</v>
      </c>
      <c r="P63" s="53">
        <v>69.75</v>
      </c>
      <c r="Q63" s="53">
        <v>64</v>
      </c>
      <c r="R63" s="53">
        <v>78.5</v>
      </c>
    </row>
    <row r="64" spans="1:18" s="1" customFormat="1" x14ac:dyDescent="0.25">
      <c r="A64" s="248" t="s">
        <v>73</v>
      </c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61"/>
      <c r="P64" s="61"/>
      <c r="Q64" s="61"/>
      <c r="R64" s="4"/>
    </row>
    <row r="65" spans="1:18" x14ac:dyDescent="0.25">
      <c r="A65" s="13" t="s">
        <v>48</v>
      </c>
      <c r="B65" s="127">
        <v>22.619047619047617</v>
      </c>
      <c r="C65" s="128">
        <v>-20</v>
      </c>
      <c r="D65" s="125">
        <v>-6.9</v>
      </c>
      <c r="E65" s="59">
        <v>-15</v>
      </c>
      <c r="F65" s="59">
        <v>-4.4000000000000004</v>
      </c>
      <c r="G65" s="59">
        <v>-19.285714285714288</v>
      </c>
      <c r="H65" s="59">
        <v>-14.084507042253517</v>
      </c>
      <c r="I65" s="59">
        <v>-5.1000000000000014</v>
      </c>
      <c r="J65" s="61">
        <v>-11.799999999999997</v>
      </c>
      <c r="K65" s="59">
        <v>-14.399999999999999</v>
      </c>
      <c r="L65" s="52">
        <v>-18.2</v>
      </c>
      <c r="M65" s="44">
        <v>-8.6999999999999993</v>
      </c>
      <c r="N65" s="59">
        <v>-4.6000000000000014</v>
      </c>
      <c r="O65" s="61">
        <v>3.5999999999999979</v>
      </c>
      <c r="P65" s="61">
        <v>16.899999999999999</v>
      </c>
      <c r="Q65" s="61">
        <v>-13.700000000000003</v>
      </c>
      <c r="R65" s="4">
        <v>-4.2</v>
      </c>
    </row>
    <row r="66" spans="1:18" x14ac:dyDescent="0.25">
      <c r="A66" s="13" t="s">
        <v>49</v>
      </c>
      <c r="B66" s="73">
        <v>41.666666666666671</v>
      </c>
      <c r="C66" s="128">
        <v>24.2</v>
      </c>
      <c r="D66" s="125">
        <v>25.7</v>
      </c>
      <c r="E66" s="59">
        <v>11.3</v>
      </c>
      <c r="F66" s="59">
        <v>7.7</v>
      </c>
      <c r="G66" s="59">
        <v>30.714285714285712</v>
      </c>
      <c r="H66" s="59">
        <v>33.802816901408455</v>
      </c>
      <c r="I66" s="61">
        <v>27.4</v>
      </c>
      <c r="J66" s="61">
        <v>29.200000000000003</v>
      </c>
      <c r="K66" s="59">
        <v>29.7</v>
      </c>
      <c r="L66" s="43">
        <v>14.100000000000001</v>
      </c>
      <c r="M66" s="44">
        <v>17.8</v>
      </c>
      <c r="N66" s="59">
        <v>7.9000000000000021</v>
      </c>
      <c r="O66" s="61">
        <v>28.5</v>
      </c>
      <c r="P66" s="61">
        <v>22.7</v>
      </c>
      <c r="Q66" s="61">
        <v>24</v>
      </c>
      <c r="R66" s="4">
        <v>17.899999999999999</v>
      </c>
    </row>
    <row r="67" spans="1:18" x14ac:dyDescent="0.25">
      <c r="A67" s="13" t="s">
        <v>50</v>
      </c>
      <c r="B67" s="73">
        <v>15.476190476190474</v>
      </c>
      <c r="C67" s="73">
        <v>0.7</v>
      </c>
      <c r="D67" s="125">
        <v>-2</v>
      </c>
      <c r="E67" s="59">
        <v>-15</v>
      </c>
      <c r="F67" s="59">
        <v>-26.7</v>
      </c>
      <c r="G67" s="59">
        <v>-5.7142857142857189</v>
      </c>
      <c r="H67" s="59">
        <v>-18.30985915492958</v>
      </c>
      <c r="I67" s="61">
        <v>-1.0999999999999979</v>
      </c>
      <c r="J67" s="61">
        <v>8.6999999999999993</v>
      </c>
      <c r="K67" s="59">
        <v>2.1999999999999993</v>
      </c>
      <c r="L67" s="43">
        <v>11.299999999999997</v>
      </c>
      <c r="M67" s="43">
        <v>14.600000000000001</v>
      </c>
      <c r="N67" s="59">
        <v>19.7</v>
      </c>
      <c r="O67" s="43">
        <v>14</v>
      </c>
      <c r="P67" s="43">
        <v>25.9</v>
      </c>
      <c r="Q67" s="43">
        <v>35.900000000000006</v>
      </c>
      <c r="R67" s="43">
        <v>23.3</v>
      </c>
    </row>
    <row r="68" spans="1:18" s="1" customFormat="1" x14ac:dyDescent="0.25">
      <c r="A68" s="238" t="s">
        <v>74</v>
      </c>
      <c r="B68" s="238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121"/>
      <c r="P68" s="121"/>
      <c r="Q68" s="121"/>
      <c r="R68" s="121"/>
    </row>
    <row r="69" spans="1:18" x14ac:dyDescent="0.25">
      <c r="A69" s="13" t="s">
        <v>48</v>
      </c>
      <c r="B69" s="127">
        <v>28.571428571428573</v>
      </c>
      <c r="C69" s="128">
        <v>31.7</v>
      </c>
      <c r="D69" s="73">
        <v>12</v>
      </c>
      <c r="E69" s="43">
        <v>11.25</v>
      </c>
      <c r="F69" s="43">
        <v>3.3</v>
      </c>
      <c r="G69" s="43">
        <v>18.571428571428573</v>
      </c>
      <c r="H69" s="43">
        <v>33.098591549295776</v>
      </c>
      <c r="I69" s="4">
        <v>20.599999999999998</v>
      </c>
      <c r="J69" s="4">
        <v>29.200000000000003</v>
      </c>
      <c r="K69" s="43">
        <v>20.700000000000003</v>
      </c>
      <c r="L69" s="52">
        <v>5.0999999999999996</v>
      </c>
      <c r="M69" s="44">
        <v>24.799999999999997</v>
      </c>
      <c r="N69" s="43">
        <v>19.3</v>
      </c>
      <c r="O69" s="4">
        <v>6.1000000000000014</v>
      </c>
      <c r="P69" s="4">
        <v>33.9</v>
      </c>
      <c r="Q69" s="4">
        <v>14.600000000000001</v>
      </c>
      <c r="R69" s="4">
        <v>17.3</v>
      </c>
    </row>
    <row r="70" spans="1:18" x14ac:dyDescent="0.25">
      <c r="A70" s="13" t="s">
        <v>49</v>
      </c>
      <c r="B70" s="73">
        <v>8.3333333333333357</v>
      </c>
      <c r="C70" s="128">
        <v>13.8</v>
      </c>
      <c r="D70" s="73">
        <v>48</v>
      </c>
      <c r="E70" s="43">
        <v>11.3</v>
      </c>
      <c r="F70" s="43">
        <v>-8.8000000000000007</v>
      </c>
      <c r="G70" s="43">
        <v>7.1428571428571459</v>
      </c>
      <c r="H70" s="43">
        <v>8.4507042253521121</v>
      </c>
      <c r="I70" s="4">
        <v>-27.4</v>
      </c>
      <c r="J70" s="4">
        <v>5.5999999999999979</v>
      </c>
      <c r="K70" s="43">
        <v>-10.8</v>
      </c>
      <c r="L70" s="43">
        <v>8.6999999999999993</v>
      </c>
      <c r="M70" s="44">
        <v>4.9000000000000021</v>
      </c>
      <c r="N70" s="43">
        <v>17.399999999999999</v>
      </c>
      <c r="O70" s="4">
        <v>23.200000000000003</v>
      </c>
      <c r="P70" s="4">
        <v>13.3</v>
      </c>
      <c r="Q70" s="4">
        <v>29.8</v>
      </c>
      <c r="R70" s="4">
        <v>15.4</v>
      </c>
    </row>
    <row r="71" spans="1:18" x14ac:dyDescent="0.25">
      <c r="A71" s="217" t="s">
        <v>50</v>
      </c>
      <c r="B71" s="122">
        <v>7.1428571428571423</v>
      </c>
      <c r="C71" s="122">
        <v>1.4</v>
      </c>
      <c r="D71" s="122">
        <v>3</v>
      </c>
      <c r="E71" s="53">
        <v>-6.3</v>
      </c>
      <c r="F71" s="53">
        <v>-31.7</v>
      </c>
      <c r="G71" s="53">
        <v>-22.142857142857142</v>
      </c>
      <c r="H71" s="53">
        <v>-12.676056338028165</v>
      </c>
      <c r="I71" s="120">
        <v>-30.8</v>
      </c>
      <c r="J71" s="120">
        <v>-11.199999999999996</v>
      </c>
      <c r="K71" s="53">
        <v>-6.3000000000000007</v>
      </c>
      <c r="L71" s="53">
        <v>0.80000000000000071</v>
      </c>
      <c r="M71" s="53">
        <v>0.70000000000000284</v>
      </c>
      <c r="N71" s="53">
        <v>5.3000000000000007</v>
      </c>
      <c r="O71" s="53">
        <v>14.599999999999998</v>
      </c>
      <c r="P71" s="53">
        <v>20.5</v>
      </c>
      <c r="Q71" s="53">
        <v>24</v>
      </c>
      <c r="R71" s="53">
        <v>8.6999999999999993</v>
      </c>
    </row>
    <row r="72" spans="1:18" s="1" customFormat="1" x14ac:dyDescent="0.25">
      <c r="A72" s="238" t="s">
        <v>75</v>
      </c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121"/>
      <c r="P72" s="121"/>
      <c r="Q72" s="121"/>
      <c r="R72" s="121"/>
    </row>
    <row r="73" spans="1:18" x14ac:dyDescent="0.25">
      <c r="A73" s="13" t="s">
        <v>53</v>
      </c>
      <c r="B73" s="73">
        <v>14.285714285714286</v>
      </c>
      <c r="C73" s="73">
        <v>15.9</v>
      </c>
      <c r="D73" s="73">
        <v>36</v>
      </c>
      <c r="E73" s="43">
        <v>37.5</v>
      </c>
      <c r="F73" s="43">
        <v>12.941176470588236</v>
      </c>
      <c r="G73" s="43">
        <v>14.285714285714286</v>
      </c>
      <c r="H73" s="43">
        <v>12.67605633802817</v>
      </c>
      <c r="I73" s="4">
        <v>18.3</v>
      </c>
      <c r="J73" s="4">
        <v>17.899999999999999</v>
      </c>
      <c r="K73" s="43">
        <v>20.3</v>
      </c>
      <c r="L73" s="43">
        <v>20</v>
      </c>
      <c r="M73" s="43">
        <v>19.899999999999999</v>
      </c>
      <c r="N73" s="43">
        <v>15.2</v>
      </c>
      <c r="O73" s="4">
        <v>13.2</v>
      </c>
      <c r="P73" s="4">
        <v>26.3</v>
      </c>
      <c r="Q73" s="4">
        <v>19.5</v>
      </c>
      <c r="R73" s="4">
        <v>13</v>
      </c>
    </row>
    <row r="74" spans="1:18" x14ac:dyDescent="0.25">
      <c r="A74" s="13" t="s">
        <v>54</v>
      </c>
      <c r="B74" s="73">
        <v>0</v>
      </c>
      <c r="C74" s="73">
        <v>2.1</v>
      </c>
      <c r="D74" s="73">
        <v>3</v>
      </c>
      <c r="E74" s="43">
        <v>6.25</v>
      </c>
      <c r="F74" s="43">
        <v>1.1764705882352942</v>
      </c>
      <c r="G74" s="43">
        <v>4.2857142857142856</v>
      </c>
      <c r="H74" s="43">
        <v>4.225352112676056</v>
      </c>
      <c r="I74" s="4">
        <v>5.0999999999999996</v>
      </c>
      <c r="J74" s="4">
        <v>7.2</v>
      </c>
      <c r="K74" s="43">
        <v>2.7</v>
      </c>
      <c r="L74" s="43">
        <v>5.5</v>
      </c>
      <c r="M74" s="43">
        <v>3.5</v>
      </c>
      <c r="N74" s="43">
        <v>2.7</v>
      </c>
      <c r="O74" s="4">
        <v>1.1000000000000001</v>
      </c>
      <c r="P74" s="4">
        <v>1.8</v>
      </c>
      <c r="Q74" s="4">
        <v>4.9000000000000004</v>
      </c>
      <c r="R74" s="4">
        <v>4.2</v>
      </c>
    </row>
    <row r="75" spans="1:18" x14ac:dyDescent="0.25">
      <c r="A75" s="13" t="s">
        <v>55</v>
      </c>
      <c r="B75" s="73">
        <v>20.238095238095237</v>
      </c>
      <c r="C75" s="73">
        <v>12.4</v>
      </c>
      <c r="D75" s="73">
        <v>18</v>
      </c>
      <c r="E75" s="43">
        <v>15</v>
      </c>
      <c r="F75" s="43">
        <v>8.235294117647058</v>
      </c>
      <c r="G75" s="43">
        <v>19.285714285714285</v>
      </c>
      <c r="H75" s="43">
        <v>14.084507042253522</v>
      </c>
      <c r="I75" s="4">
        <v>24</v>
      </c>
      <c r="J75" s="4">
        <v>14.9</v>
      </c>
      <c r="K75" s="43">
        <v>20.3</v>
      </c>
      <c r="L75" s="43">
        <v>12</v>
      </c>
      <c r="M75" s="43">
        <v>9.4</v>
      </c>
      <c r="N75" s="43">
        <v>9.1</v>
      </c>
      <c r="O75" s="4">
        <v>10.4</v>
      </c>
      <c r="P75" s="4">
        <v>10.4</v>
      </c>
      <c r="Q75" s="4">
        <v>7.6</v>
      </c>
      <c r="R75" s="4">
        <v>11.2</v>
      </c>
    </row>
    <row r="76" spans="1:18" x14ac:dyDescent="0.25">
      <c r="A76" s="217" t="s">
        <v>56</v>
      </c>
      <c r="B76" s="122">
        <v>65.476190476190482</v>
      </c>
      <c r="C76" s="122">
        <v>69.7</v>
      </c>
      <c r="D76" s="122">
        <v>43</v>
      </c>
      <c r="E76" s="53">
        <v>41.25</v>
      </c>
      <c r="F76" s="53">
        <v>77.647058823529406</v>
      </c>
      <c r="G76" s="53">
        <v>62.142857142857146</v>
      </c>
      <c r="H76" s="53">
        <v>69.014084507042256</v>
      </c>
      <c r="I76" s="53">
        <v>52.6</v>
      </c>
      <c r="J76" s="120">
        <v>60</v>
      </c>
      <c r="K76" s="53">
        <v>56.8</v>
      </c>
      <c r="L76" s="53">
        <v>62.5</v>
      </c>
      <c r="M76" s="53">
        <v>67.2</v>
      </c>
      <c r="N76" s="53">
        <v>73.099999999999994</v>
      </c>
      <c r="O76" s="53">
        <v>75.400000000000006</v>
      </c>
      <c r="P76" s="53">
        <v>61.5</v>
      </c>
      <c r="Q76" s="53">
        <v>68.099999999999994</v>
      </c>
      <c r="R76" s="120">
        <v>71.599999999999994</v>
      </c>
    </row>
    <row r="77" spans="1:18" s="1" customFormat="1" x14ac:dyDescent="0.25">
      <c r="A77" s="248" t="s">
        <v>76</v>
      </c>
      <c r="B77" s="248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61"/>
      <c r="P77" s="61"/>
      <c r="Q77" s="61"/>
      <c r="R77" s="4"/>
    </row>
    <row r="78" spans="1:18" x14ac:dyDescent="0.25">
      <c r="A78" s="13" t="s">
        <v>59</v>
      </c>
      <c r="B78" s="125">
        <v>61.904761904761905</v>
      </c>
      <c r="C78" s="125">
        <v>64.8</v>
      </c>
      <c r="D78" s="125">
        <v>72</v>
      </c>
      <c r="E78" s="59">
        <v>72.5</v>
      </c>
      <c r="F78" s="59">
        <v>67.058823529411768</v>
      </c>
      <c r="G78" s="59">
        <v>67.142857142857139</v>
      </c>
      <c r="H78" s="59">
        <v>68.309859154929583</v>
      </c>
      <c r="I78" s="61">
        <v>60</v>
      </c>
      <c r="J78" s="61">
        <v>72.3</v>
      </c>
      <c r="K78" s="59">
        <v>66.2</v>
      </c>
      <c r="L78" s="59">
        <v>66.900000000000006</v>
      </c>
      <c r="M78" s="59">
        <v>76.3</v>
      </c>
      <c r="N78" s="59">
        <v>78.8</v>
      </c>
      <c r="O78" s="61">
        <v>72.5</v>
      </c>
      <c r="P78" s="61">
        <v>77.7</v>
      </c>
      <c r="Q78" s="61">
        <v>75.099999999999994</v>
      </c>
      <c r="R78" s="4">
        <v>74</v>
      </c>
    </row>
    <row r="79" spans="1:18" x14ac:dyDescent="0.25">
      <c r="A79" s="13" t="s">
        <v>60</v>
      </c>
      <c r="B79" s="125">
        <v>25</v>
      </c>
      <c r="C79" s="125">
        <v>26.2</v>
      </c>
      <c r="D79" s="125">
        <v>19</v>
      </c>
      <c r="E79" s="59">
        <v>20</v>
      </c>
      <c r="F79" s="59">
        <v>25.882352941176471</v>
      </c>
      <c r="G79" s="59">
        <v>20</v>
      </c>
      <c r="H79" s="59">
        <v>19.014084507042252</v>
      </c>
      <c r="I79" s="61">
        <v>21.7</v>
      </c>
      <c r="J79" s="61">
        <v>14.9</v>
      </c>
      <c r="K79" s="59">
        <v>22.5</v>
      </c>
      <c r="L79" s="59">
        <v>20.7</v>
      </c>
      <c r="M79" s="59">
        <v>14.6</v>
      </c>
      <c r="N79" s="59">
        <v>15.2</v>
      </c>
      <c r="O79" s="61">
        <v>17.899999999999999</v>
      </c>
      <c r="P79" s="61">
        <v>13.7</v>
      </c>
      <c r="Q79" s="61">
        <v>17</v>
      </c>
      <c r="R79" s="4">
        <v>17.5</v>
      </c>
    </row>
    <row r="80" spans="1:18" x14ac:dyDescent="0.25">
      <c r="A80" s="13" t="s">
        <v>61</v>
      </c>
      <c r="B80" s="125">
        <v>11.904761904761905</v>
      </c>
      <c r="C80" s="125">
        <v>9</v>
      </c>
      <c r="D80" s="125">
        <v>9</v>
      </c>
      <c r="E80" s="59">
        <v>7.5</v>
      </c>
      <c r="F80" s="59">
        <v>7.0588235294117645</v>
      </c>
      <c r="G80" s="59">
        <v>12.857142857142858</v>
      </c>
      <c r="H80" s="59">
        <v>12.67605633802817</v>
      </c>
      <c r="I80" s="59">
        <v>18.3</v>
      </c>
      <c r="J80" s="61">
        <v>12.3</v>
      </c>
      <c r="K80" s="59">
        <v>11.3</v>
      </c>
      <c r="L80" s="59">
        <v>12.4</v>
      </c>
      <c r="M80" s="59">
        <v>9.1</v>
      </c>
      <c r="N80" s="59">
        <v>6.1</v>
      </c>
      <c r="O80" s="61">
        <v>9.6</v>
      </c>
      <c r="P80" s="61">
        <v>8.6</v>
      </c>
      <c r="Q80" s="61">
        <v>7.9</v>
      </c>
      <c r="R80" s="4">
        <v>8.5</v>
      </c>
    </row>
    <row r="81" spans="1:18" x14ac:dyDescent="0.25">
      <c r="A81" s="13" t="s">
        <v>65</v>
      </c>
      <c r="B81" s="125">
        <v>0</v>
      </c>
      <c r="C81" s="125">
        <f>100-SUM(C78:C80)</f>
        <v>0</v>
      </c>
      <c r="D81" s="73">
        <v>0</v>
      </c>
      <c r="E81" s="43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0.5</v>
      </c>
      <c r="K81" s="59">
        <v>0</v>
      </c>
      <c r="L81" s="59">
        <v>0</v>
      </c>
      <c r="M81" s="59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</row>
    <row r="82" spans="1:18" s="1" customFormat="1" x14ac:dyDescent="0.25">
      <c r="A82" s="238" t="s">
        <v>77</v>
      </c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121"/>
      <c r="P82" s="121"/>
      <c r="Q82" s="121"/>
      <c r="R82" s="121"/>
    </row>
    <row r="83" spans="1:18" s="29" customFormat="1" x14ac:dyDescent="0.25">
      <c r="A83" s="27" t="s">
        <v>69</v>
      </c>
      <c r="B83" s="130">
        <f>SUM(B84:B87)</f>
        <v>84</v>
      </c>
      <c r="C83" s="130">
        <f>SUM(C84:C86)+C87</f>
        <v>145</v>
      </c>
      <c r="D83" s="130">
        <v>100</v>
      </c>
      <c r="E83" s="28">
        <v>80</v>
      </c>
      <c r="F83" s="28">
        <v>85</v>
      </c>
      <c r="G83" s="28">
        <v>140</v>
      </c>
      <c r="H83" s="28">
        <v>142</v>
      </c>
      <c r="I83" s="28">
        <v>175</v>
      </c>
      <c r="J83" s="54">
        <v>195</v>
      </c>
      <c r="K83" s="28">
        <v>222</v>
      </c>
      <c r="L83" s="28">
        <v>275</v>
      </c>
      <c r="M83" s="28">
        <v>287</v>
      </c>
      <c r="N83" s="28">
        <v>264</v>
      </c>
      <c r="O83" s="28">
        <v>280</v>
      </c>
      <c r="P83" s="28">
        <v>278</v>
      </c>
      <c r="Q83" s="28">
        <v>329</v>
      </c>
      <c r="R83" s="28">
        <v>331</v>
      </c>
    </row>
    <row r="84" spans="1:18" x14ac:dyDescent="0.25">
      <c r="A84" s="11" t="s">
        <v>12</v>
      </c>
      <c r="B84" s="5">
        <v>18</v>
      </c>
      <c r="C84" s="5">
        <v>52</v>
      </c>
      <c r="D84" s="5">
        <v>23</v>
      </c>
      <c r="E84" s="4">
        <v>18</v>
      </c>
      <c r="F84" s="4">
        <v>36</v>
      </c>
      <c r="G84" s="4">
        <v>54</v>
      </c>
      <c r="H84" s="4">
        <v>55</v>
      </c>
      <c r="I84" s="4">
        <v>75</v>
      </c>
      <c r="J84" s="55">
        <v>76</v>
      </c>
      <c r="K84" s="4">
        <v>91</v>
      </c>
      <c r="L84" s="4">
        <v>116</v>
      </c>
      <c r="M84" s="4">
        <v>109</v>
      </c>
      <c r="N84" s="4">
        <v>90</v>
      </c>
      <c r="O84" s="4">
        <v>85</v>
      </c>
      <c r="P84" s="4">
        <v>100</v>
      </c>
      <c r="Q84" s="4">
        <v>109</v>
      </c>
      <c r="R84" s="4">
        <v>91</v>
      </c>
    </row>
    <row r="85" spans="1:18" x14ac:dyDescent="0.25">
      <c r="A85" s="13" t="s">
        <v>13</v>
      </c>
      <c r="B85" s="5">
        <v>3</v>
      </c>
      <c r="C85" s="5">
        <v>17</v>
      </c>
      <c r="D85" s="5">
        <v>2</v>
      </c>
      <c r="E85" s="4">
        <v>2</v>
      </c>
      <c r="F85" s="4">
        <v>5</v>
      </c>
      <c r="G85" s="4">
        <v>7</v>
      </c>
      <c r="H85" s="4">
        <v>5</v>
      </c>
      <c r="I85" s="4">
        <v>3</v>
      </c>
      <c r="J85" s="55">
        <v>7</v>
      </c>
      <c r="K85" s="4">
        <v>7</v>
      </c>
      <c r="L85" s="4">
        <v>8</v>
      </c>
      <c r="M85" s="4">
        <v>13</v>
      </c>
      <c r="N85" s="4">
        <v>12</v>
      </c>
      <c r="O85" s="4">
        <v>9</v>
      </c>
      <c r="P85" s="4">
        <v>15</v>
      </c>
      <c r="Q85" s="4">
        <v>21</v>
      </c>
      <c r="R85" s="4">
        <v>43</v>
      </c>
    </row>
    <row r="86" spans="1:18" x14ac:dyDescent="0.25">
      <c r="A86" s="13" t="s">
        <v>14</v>
      </c>
      <c r="B86" s="5">
        <v>20</v>
      </c>
      <c r="C86" s="5">
        <v>23</v>
      </c>
      <c r="D86" s="5">
        <v>36</v>
      </c>
      <c r="E86" s="4">
        <v>36</v>
      </c>
      <c r="F86" s="4">
        <v>21</v>
      </c>
      <c r="G86" s="4">
        <v>31</v>
      </c>
      <c r="H86" s="4">
        <v>35</v>
      </c>
      <c r="I86" s="4">
        <v>48</v>
      </c>
      <c r="J86" s="55">
        <v>44</v>
      </c>
      <c r="K86" s="4">
        <v>40</v>
      </c>
      <c r="L86" s="4">
        <v>59</v>
      </c>
      <c r="M86" s="4">
        <v>71</v>
      </c>
      <c r="N86" s="4">
        <v>66</v>
      </c>
      <c r="O86" s="4">
        <v>76</v>
      </c>
      <c r="P86" s="4">
        <v>72</v>
      </c>
      <c r="Q86" s="4">
        <v>71</v>
      </c>
      <c r="R86" s="4">
        <v>91</v>
      </c>
    </row>
    <row r="87" spans="1:18" x14ac:dyDescent="0.25">
      <c r="A87" s="13" t="s">
        <v>15</v>
      </c>
      <c r="B87" s="132">
        <f>17+SUM(B88:B91)</f>
        <v>43</v>
      </c>
      <c r="C87" s="132">
        <f>SUM(C88:C91)</f>
        <v>53</v>
      </c>
      <c r="D87" s="132">
        <v>39</v>
      </c>
      <c r="E87" s="30">
        <v>24</v>
      </c>
      <c r="F87" s="30">
        <v>21</v>
      </c>
      <c r="G87" s="30">
        <v>48</v>
      </c>
      <c r="H87" s="31">
        <v>47</v>
      </c>
      <c r="I87" s="31">
        <v>49</v>
      </c>
      <c r="J87" s="56">
        <v>68</v>
      </c>
      <c r="K87" s="30">
        <v>84</v>
      </c>
      <c r="L87" s="30">
        <v>92</v>
      </c>
      <c r="M87" s="30">
        <v>94</v>
      </c>
      <c r="N87" s="30">
        <v>96</v>
      </c>
      <c r="O87" s="30">
        <v>110</v>
      </c>
      <c r="P87" s="30">
        <v>91</v>
      </c>
      <c r="Q87" s="30">
        <v>128</v>
      </c>
      <c r="R87" s="30">
        <v>106</v>
      </c>
    </row>
    <row r="88" spans="1:18" x14ac:dyDescent="0.25">
      <c r="A88" s="15" t="s">
        <v>16</v>
      </c>
      <c r="B88" s="5">
        <v>4</v>
      </c>
      <c r="C88" s="5">
        <v>26</v>
      </c>
      <c r="D88" s="5">
        <v>1</v>
      </c>
      <c r="E88" s="4">
        <v>1</v>
      </c>
      <c r="F88" s="4">
        <v>1</v>
      </c>
      <c r="G88" s="62">
        <v>2</v>
      </c>
      <c r="H88" s="4">
        <v>1</v>
      </c>
      <c r="I88" s="4">
        <v>1</v>
      </c>
      <c r="J88" s="55">
        <v>1</v>
      </c>
      <c r="K88" s="4">
        <v>5</v>
      </c>
      <c r="L88" s="4">
        <v>6</v>
      </c>
      <c r="M88" s="4">
        <v>5</v>
      </c>
      <c r="N88" s="4">
        <v>8</v>
      </c>
      <c r="O88" s="4">
        <v>9</v>
      </c>
      <c r="P88" s="4">
        <v>3</v>
      </c>
      <c r="Q88" s="4">
        <v>11</v>
      </c>
      <c r="R88" s="4">
        <v>21</v>
      </c>
    </row>
    <row r="89" spans="1:18" x14ac:dyDescent="0.25">
      <c r="A89" s="15" t="s">
        <v>17</v>
      </c>
      <c r="B89" s="5">
        <v>12</v>
      </c>
      <c r="C89" s="5">
        <v>1</v>
      </c>
      <c r="D89" s="5">
        <v>3</v>
      </c>
      <c r="E89" s="4">
        <v>3</v>
      </c>
      <c r="F89" s="4">
        <v>13</v>
      </c>
      <c r="G89" s="4">
        <v>20</v>
      </c>
      <c r="H89" s="4">
        <v>20</v>
      </c>
      <c r="I89" s="4">
        <v>21</v>
      </c>
      <c r="J89" s="55">
        <v>22</v>
      </c>
      <c r="K89" s="4">
        <v>32</v>
      </c>
      <c r="L89" s="4">
        <v>39</v>
      </c>
      <c r="M89" s="4">
        <v>36</v>
      </c>
      <c r="N89" s="4">
        <v>35</v>
      </c>
      <c r="O89" s="4">
        <v>41</v>
      </c>
      <c r="P89" s="4">
        <v>34</v>
      </c>
      <c r="Q89" s="4">
        <v>36</v>
      </c>
      <c r="R89" s="4">
        <v>36</v>
      </c>
    </row>
    <row r="90" spans="1:18" x14ac:dyDescent="0.25">
      <c r="A90" s="15" t="s">
        <v>18</v>
      </c>
      <c r="B90" s="5">
        <v>8</v>
      </c>
      <c r="C90" s="5">
        <v>23</v>
      </c>
      <c r="D90" s="5">
        <v>0</v>
      </c>
      <c r="E90" s="4">
        <v>0</v>
      </c>
      <c r="F90" s="4">
        <v>0</v>
      </c>
      <c r="G90" s="4">
        <v>10</v>
      </c>
      <c r="H90" s="4">
        <v>8</v>
      </c>
      <c r="I90" s="4">
        <v>6</v>
      </c>
      <c r="J90" s="55">
        <v>19</v>
      </c>
      <c r="K90" s="4">
        <v>28</v>
      </c>
      <c r="L90" s="4">
        <v>20</v>
      </c>
      <c r="M90" s="4">
        <v>11</v>
      </c>
      <c r="N90" s="4">
        <v>11</v>
      </c>
      <c r="O90" s="4">
        <v>15</v>
      </c>
      <c r="P90" s="4">
        <v>17</v>
      </c>
      <c r="Q90" s="4">
        <v>16</v>
      </c>
      <c r="R90" s="4">
        <v>27</v>
      </c>
    </row>
    <row r="91" spans="1:18" ht="15.75" thickBot="1" x14ac:dyDescent="0.3">
      <c r="A91" s="45" t="s">
        <v>19</v>
      </c>
      <c r="B91" s="135">
        <v>2</v>
      </c>
      <c r="C91" s="135">
        <v>3</v>
      </c>
      <c r="D91" s="135">
        <v>12</v>
      </c>
      <c r="E91" s="46">
        <v>4</v>
      </c>
      <c r="F91" s="46">
        <v>0</v>
      </c>
      <c r="G91" s="46">
        <v>10</v>
      </c>
      <c r="H91" s="46">
        <v>2</v>
      </c>
      <c r="I91" s="46">
        <v>6</v>
      </c>
      <c r="J91" s="57">
        <v>7</v>
      </c>
      <c r="K91" s="46">
        <v>10</v>
      </c>
      <c r="L91" s="46">
        <v>9</v>
      </c>
      <c r="M91" s="46">
        <v>5</v>
      </c>
      <c r="N91" s="46">
        <v>4</v>
      </c>
      <c r="O91" s="46">
        <v>9</v>
      </c>
      <c r="P91" s="46">
        <v>7</v>
      </c>
      <c r="Q91" s="46">
        <v>24</v>
      </c>
      <c r="R91" s="46">
        <v>22</v>
      </c>
    </row>
    <row r="92" spans="1:18" s="1" customFormat="1" x14ac:dyDescent="0.25">
      <c r="A92" s="20" t="s">
        <v>46</v>
      </c>
      <c r="B92" s="94"/>
      <c r="C92" s="94"/>
      <c r="D92" s="94"/>
      <c r="E92" s="94"/>
      <c r="F92" s="94"/>
      <c r="G92" s="94"/>
      <c r="H92" s="94"/>
      <c r="I92" s="94"/>
      <c r="J92" s="94"/>
      <c r="K92" s="191"/>
      <c r="L92" s="94"/>
      <c r="M92" s="43"/>
      <c r="N92" s="73"/>
      <c r="O92" s="35"/>
      <c r="P92" s="35"/>
      <c r="Q92" s="35"/>
      <c r="R92" s="94"/>
    </row>
    <row r="93" spans="1:18" x14ac:dyDescent="0.25">
      <c r="O93" s="5"/>
      <c r="P93" s="5"/>
      <c r="Q93" s="5"/>
    </row>
    <row r="94" spans="1:18" x14ac:dyDescent="0.25">
      <c r="O94" s="5"/>
      <c r="P94" s="5"/>
      <c r="Q94" s="5"/>
    </row>
    <row r="95" spans="1:18" x14ac:dyDescent="0.25">
      <c r="O95" s="5"/>
      <c r="P95" s="5"/>
      <c r="Q95" s="5"/>
    </row>
    <row r="96" spans="1:18" x14ac:dyDescent="0.25">
      <c r="O96" s="5"/>
      <c r="P96" s="5"/>
      <c r="Q96" s="5"/>
      <c r="R96" s="1"/>
    </row>
    <row r="97" spans="15:17" x14ac:dyDescent="0.25">
      <c r="O97" s="5"/>
      <c r="P97" s="5"/>
      <c r="Q97" s="5"/>
    </row>
    <row r="98" spans="15:17" x14ac:dyDescent="0.25">
      <c r="O98" s="5"/>
      <c r="P98" s="5"/>
      <c r="Q98" s="5"/>
    </row>
    <row r="99" spans="15:17" x14ac:dyDescent="0.25">
      <c r="O99" s="5"/>
      <c r="P99" s="5"/>
      <c r="Q99" s="5"/>
    </row>
    <row r="100" spans="15:17" x14ac:dyDescent="0.25">
      <c r="O100" s="5"/>
      <c r="P100" s="5"/>
      <c r="Q100" s="5"/>
    </row>
    <row r="101" spans="15:17" x14ac:dyDescent="0.25">
      <c r="O101" s="5"/>
      <c r="P101" s="5"/>
      <c r="Q101" s="5"/>
    </row>
    <row r="102" spans="15:17" x14ac:dyDescent="0.25">
      <c r="O102" s="5"/>
      <c r="P102" s="5"/>
      <c r="Q102" s="5"/>
    </row>
    <row r="103" spans="15:17" x14ac:dyDescent="0.25">
      <c r="O103" s="5"/>
      <c r="P103" s="5"/>
      <c r="Q103" s="5"/>
    </row>
    <row r="104" spans="15:17" x14ac:dyDescent="0.25">
      <c r="O104" s="5"/>
      <c r="P104" s="5"/>
      <c r="Q104" s="5"/>
    </row>
    <row r="105" spans="15:17" x14ac:dyDescent="0.25">
      <c r="O105" s="5"/>
      <c r="P105" s="5"/>
      <c r="Q105" s="5"/>
    </row>
    <row r="106" spans="15:17" x14ac:dyDescent="0.25">
      <c r="O106" s="5"/>
      <c r="P106" s="5"/>
      <c r="Q106" s="5"/>
    </row>
    <row r="107" spans="15:17" x14ac:dyDescent="0.25">
      <c r="O107" s="5"/>
      <c r="P107" s="5"/>
      <c r="Q107" s="5"/>
    </row>
    <row r="108" spans="15:17" x14ac:dyDescent="0.25">
      <c r="O108" s="5"/>
      <c r="P108" s="5"/>
      <c r="Q108" s="5"/>
    </row>
    <row r="109" spans="15:17" x14ac:dyDescent="0.25">
      <c r="O109" s="5"/>
      <c r="P109" s="5"/>
      <c r="Q109" s="5"/>
    </row>
    <row r="110" spans="15:17" x14ac:dyDescent="0.25">
      <c r="O110" s="5"/>
      <c r="P110" s="5"/>
      <c r="Q110" s="5"/>
    </row>
    <row r="111" spans="15:17" x14ac:dyDescent="0.25">
      <c r="O111" s="5"/>
      <c r="P111" s="5"/>
      <c r="Q111" s="5"/>
    </row>
    <row r="112" spans="15:17" x14ac:dyDescent="0.25">
      <c r="O112" s="5"/>
      <c r="P112" s="5"/>
      <c r="Q112" s="5"/>
    </row>
    <row r="113" spans="15:17" x14ac:dyDescent="0.25">
      <c r="O113" s="5"/>
      <c r="P113" s="5"/>
      <c r="Q113" s="5"/>
    </row>
    <row r="114" spans="15:17" x14ac:dyDescent="0.25">
      <c r="O114" s="5"/>
      <c r="P114" s="5"/>
      <c r="Q114" s="5"/>
    </row>
    <row r="115" spans="15:17" x14ac:dyDescent="0.25">
      <c r="O115" s="5"/>
      <c r="P115" s="5"/>
      <c r="Q115" s="5"/>
    </row>
    <row r="116" spans="15:17" x14ac:dyDescent="0.25">
      <c r="O116" s="5"/>
      <c r="P116" s="5"/>
      <c r="Q116" s="5"/>
    </row>
    <row r="117" spans="15:17" x14ac:dyDescent="0.25">
      <c r="O117" s="5"/>
      <c r="P117" s="5"/>
      <c r="Q117" s="5"/>
    </row>
    <row r="118" spans="15:17" x14ac:dyDescent="0.25">
      <c r="O118" s="5"/>
      <c r="P118" s="5"/>
      <c r="Q118" s="5"/>
    </row>
    <row r="119" spans="15:17" x14ac:dyDescent="0.25">
      <c r="O119" s="5"/>
      <c r="P119" s="5"/>
      <c r="Q119" s="5"/>
    </row>
    <row r="120" spans="15:17" x14ac:dyDescent="0.25">
      <c r="O120" s="5"/>
      <c r="P120" s="5"/>
      <c r="Q120" s="5"/>
    </row>
    <row r="121" spans="15:17" x14ac:dyDescent="0.25">
      <c r="O121" s="5"/>
      <c r="P121" s="5"/>
      <c r="Q121" s="5"/>
    </row>
    <row r="122" spans="15:17" x14ac:dyDescent="0.25">
      <c r="O122" s="5"/>
      <c r="P122" s="5"/>
      <c r="Q122" s="5"/>
    </row>
    <row r="123" spans="15:17" x14ac:dyDescent="0.25">
      <c r="O123" s="5"/>
      <c r="P123" s="5"/>
      <c r="Q123" s="5"/>
    </row>
  </sheetData>
  <mergeCells count="19">
    <mergeCell ref="A77:N77"/>
    <mergeCell ref="A82:N82"/>
    <mergeCell ref="A68:N68"/>
    <mergeCell ref="A64:N64"/>
    <mergeCell ref="A72:N72"/>
    <mergeCell ref="A51:N51"/>
    <mergeCell ref="Q2:R2"/>
    <mergeCell ref="A39:N39"/>
    <mergeCell ref="A1:N1"/>
    <mergeCell ref="E2:H2"/>
    <mergeCell ref="I2:L2"/>
    <mergeCell ref="A33:N33"/>
    <mergeCell ref="A28:N28"/>
    <mergeCell ref="A19:N19"/>
    <mergeCell ref="A10:N10"/>
    <mergeCell ref="A4:N4"/>
    <mergeCell ref="M2:P2"/>
    <mergeCell ref="B2:D2"/>
    <mergeCell ref="A42:N42"/>
  </mergeCells>
  <pageMargins left="0.7" right="0.74803149606299202" top="0.4" bottom="0.98425196850393704" header="0.66929133858267698" footer="0.511811023622047"/>
  <pageSetup paperSize="9" scale="66" orientation="landscape" r:id="rId1"/>
  <headerFooter alignWithMargins="0"/>
  <rowBreaks count="1" manualBreakCount="1">
    <brk id="50" max="17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view="pageBreakPreview" topLeftCell="A49" zoomScaleSheetLayoutView="100" workbookViewId="0">
      <selection activeCell="C55" sqref="C55"/>
    </sheetView>
  </sheetViews>
  <sheetFormatPr defaultRowHeight="15" x14ac:dyDescent="0.25"/>
  <cols>
    <col min="1" max="1" width="32.140625" customWidth="1"/>
    <col min="2" max="4" width="7.28515625" customWidth="1"/>
    <col min="5" max="5" width="7" customWidth="1"/>
    <col min="6" max="6" width="7.5703125" customWidth="1"/>
    <col min="7" max="8" width="7.140625" customWidth="1"/>
    <col min="9" max="9" width="7.5703125" customWidth="1"/>
    <col min="10" max="10" width="7.42578125" customWidth="1"/>
    <col min="11" max="11" width="7" customWidth="1"/>
    <col min="12" max="12" width="8.85546875" customWidth="1"/>
    <col min="13" max="13" width="7.85546875" style="32" customWidth="1"/>
    <col min="14" max="14" width="9.140625" style="32"/>
  </cols>
  <sheetData>
    <row r="1" spans="1:18" s="1" customFormat="1" ht="18.75" thickBot="1" x14ac:dyDescent="0.3">
      <c r="A1" s="246" t="s">
        <v>259</v>
      </c>
      <c r="B1" s="246"/>
      <c r="C1" s="246"/>
      <c r="D1" s="246"/>
      <c r="E1" s="246"/>
      <c r="F1" s="246"/>
      <c r="G1" s="246"/>
      <c r="H1" s="246"/>
      <c r="I1" s="246"/>
      <c r="J1" s="246"/>
      <c r="K1" s="240"/>
      <c r="L1" s="240"/>
      <c r="M1" s="240"/>
      <c r="N1" s="240"/>
      <c r="O1" s="193"/>
      <c r="P1" s="193"/>
      <c r="Q1" s="193"/>
      <c r="R1" s="193"/>
    </row>
    <row r="2" spans="1:18" s="2" customFormat="1" ht="15.75" thickBot="1" x14ac:dyDescent="0.3">
      <c r="A2" s="211" t="s">
        <v>0</v>
      </c>
      <c r="B2" s="235">
        <v>2008</v>
      </c>
      <c r="C2" s="236"/>
      <c r="D2" s="237"/>
      <c r="E2" s="235">
        <v>2009</v>
      </c>
      <c r="F2" s="236"/>
      <c r="G2" s="236"/>
      <c r="H2" s="237"/>
      <c r="I2" s="235">
        <v>2010</v>
      </c>
      <c r="J2" s="242"/>
      <c r="K2" s="242"/>
      <c r="L2" s="242"/>
      <c r="M2" s="235">
        <v>2011</v>
      </c>
      <c r="N2" s="236"/>
      <c r="O2" s="236"/>
      <c r="P2" s="237"/>
      <c r="Q2" s="235">
        <v>2012</v>
      </c>
      <c r="R2" s="236"/>
    </row>
    <row r="3" spans="1:18" s="2" customFormat="1" ht="15.75" thickBot="1" x14ac:dyDescent="0.3">
      <c r="A3" s="211" t="s">
        <v>1</v>
      </c>
      <c r="B3" s="214" t="s">
        <v>2</v>
      </c>
      <c r="C3" s="212" t="s">
        <v>3</v>
      </c>
      <c r="D3" s="213" t="s">
        <v>4</v>
      </c>
      <c r="E3" s="214" t="s">
        <v>5</v>
      </c>
      <c r="F3" s="212" t="s">
        <v>2</v>
      </c>
      <c r="G3" s="212" t="s">
        <v>3</v>
      </c>
      <c r="H3" s="213" t="s">
        <v>4</v>
      </c>
      <c r="I3" s="214" t="s">
        <v>5</v>
      </c>
      <c r="J3" s="212" t="s">
        <v>2</v>
      </c>
      <c r="K3" s="218" t="s">
        <v>3</v>
      </c>
      <c r="L3" s="212" t="s">
        <v>4</v>
      </c>
      <c r="M3" s="215" t="s">
        <v>5</v>
      </c>
      <c r="N3" s="215" t="s">
        <v>2</v>
      </c>
      <c r="O3" s="215" t="s">
        <v>3</v>
      </c>
      <c r="P3" s="215" t="s">
        <v>4</v>
      </c>
      <c r="Q3" s="215" t="s">
        <v>5</v>
      </c>
      <c r="R3" s="215" t="s">
        <v>2</v>
      </c>
    </row>
    <row r="4" spans="1:18" s="1" customFormat="1" x14ac:dyDescent="0.25">
      <c r="A4" s="247" t="s">
        <v>6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61"/>
      <c r="P4" s="61"/>
      <c r="Q4" s="61"/>
      <c r="R4" s="4"/>
    </row>
    <row r="5" spans="1:18" x14ac:dyDescent="0.25">
      <c r="A5" s="3" t="s">
        <v>7</v>
      </c>
      <c r="B5" s="63"/>
      <c r="C5" s="63"/>
      <c r="D5" s="63"/>
      <c r="E5" s="63"/>
      <c r="F5" s="63"/>
      <c r="G5" s="63"/>
      <c r="H5" s="63"/>
      <c r="I5" s="63"/>
      <c r="J5" s="63"/>
      <c r="K5" s="59"/>
      <c r="L5" s="63"/>
      <c r="M5" s="63"/>
      <c r="N5" s="63"/>
      <c r="O5" s="61"/>
      <c r="P5" s="61"/>
      <c r="Q5" s="61"/>
      <c r="R5" s="4"/>
    </row>
    <row r="6" spans="1:18" x14ac:dyDescent="0.25">
      <c r="A6" s="6" t="s">
        <v>8</v>
      </c>
      <c r="B6" s="63"/>
      <c r="C6" s="63"/>
      <c r="D6" s="63"/>
      <c r="E6" s="61"/>
      <c r="F6" s="61"/>
      <c r="G6" s="61"/>
      <c r="H6" s="61"/>
      <c r="I6" s="61"/>
      <c r="J6" s="64"/>
      <c r="K6" s="59"/>
      <c r="L6" s="61"/>
      <c r="M6" s="61"/>
      <c r="N6" s="61"/>
      <c r="O6" s="61"/>
      <c r="P6" s="61"/>
      <c r="Q6" s="61"/>
      <c r="R6" s="4"/>
    </row>
    <row r="7" spans="1:18" x14ac:dyDescent="0.25">
      <c r="A7" s="216" t="s">
        <v>82</v>
      </c>
      <c r="B7" s="136">
        <v>-21.83098591549296</v>
      </c>
      <c r="C7" s="136">
        <v>-8.6999999999999993</v>
      </c>
      <c r="D7" s="63">
        <v>-10.3</v>
      </c>
      <c r="E7" s="61">
        <v>-6.3</v>
      </c>
      <c r="F7" s="61">
        <v>-25.8</v>
      </c>
      <c r="G7" s="59">
        <v>-17.647058823529417</v>
      </c>
      <c r="H7" s="59">
        <v>-15.853658536585368</v>
      </c>
      <c r="I7" s="61">
        <v>8.3999999999999986</v>
      </c>
      <c r="J7" s="66">
        <v>37.1</v>
      </c>
      <c r="K7" s="59">
        <v>-12.2</v>
      </c>
      <c r="L7" s="65">
        <v>34</v>
      </c>
      <c r="M7" s="65">
        <v>35.1</v>
      </c>
      <c r="N7" s="61">
        <v>7.9000000000000021</v>
      </c>
      <c r="O7" s="59">
        <v>9.3999999999999986</v>
      </c>
      <c r="P7" s="59">
        <v>-1.6000000000000014</v>
      </c>
      <c r="Q7" s="59">
        <v>-0.39999999999999858</v>
      </c>
      <c r="R7" s="4">
        <v>23.799999999999997</v>
      </c>
    </row>
    <row r="8" spans="1:18" x14ac:dyDescent="0.25">
      <c r="A8" s="6" t="s">
        <v>10</v>
      </c>
      <c r="B8" s="136"/>
      <c r="C8" s="136"/>
      <c r="D8" s="63"/>
      <c r="E8" s="61"/>
      <c r="F8" s="61"/>
      <c r="G8" s="59"/>
      <c r="H8" s="61"/>
      <c r="I8" s="61"/>
      <c r="J8" s="66"/>
      <c r="K8" s="59"/>
      <c r="L8" s="65"/>
      <c r="M8" s="65"/>
      <c r="N8" s="61"/>
      <c r="O8" s="59"/>
      <c r="P8" s="59"/>
      <c r="Q8" s="59"/>
      <c r="R8" s="4"/>
    </row>
    <row r="9" spans="1:18" x14ac:dyDescent="0.25">
      <c r="A9" s="216" t="s">
        <v>82</v>
      </c>
      <c r="B9" s="136">
        <v>77.464788732394368</v>
      </c>
      <c r="C9" s="136">
        <v>53.6</v>
      </c>
      <c r="D9" s="63">
        <v>19.8</v>
      </c>
      <c r="E9" s="61">
        <v>25.4</v>
      </c>
      <c r="F9" s="61">
        <v>59.7</v>
      </c>
      <c r="G9" s="59">
        <v>40.686274509803923</v>
      </c>
      <c r="H9" s="59">
        <v>25</v>
      </c>
      <c r="I9" s="61">
        <v>50.7</v>
      </c>
      <c r="J9" s="140">
        <v>70.399999999999991</v>
      </c>
      <c r="K9" s="59">
        <v>32</v>
      </c>
      <c r="L9" s="65">
        <v>61.9</v>
      </c>
      <c r="M9" s="65">
        <v>61.6</v>
      </c>
      <c r="N9" s="61">
        <v>42.6</v>
      </c>
      <c r="O9" s="43">
        <v>51.600000000000009</v>
      </c>
      <c r="P9" s="43">
        <v>29.8</v>
      </c>
      <c r="Q9" s="43">
        <v>54.1</v>
      </c>
      <c r="R9" s="43">
        <v>48.7</v>
      </c>
    </row>
    <row r="10" spans="1:18" s="1" customFormat="1" x14ac:dyDescent="0.25">
      <c r="A10" s="238" t="s">
        <v>11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118"/>
      <c r="P10" s="118"/>
      <c r="Q10" s="118"/>
      <c r="R10" s="121"/>
    </row>
    <row r="11" spans="1:18" x14ac:dyDescent="0.25">
      <c r="A11" s="11" t="s">
        <v>12</v>
      </c>
      <c r="B11" s="73">
        <v>-77.777777777777786</v>
      </c>
      <c r="C11" s="73">
        <v>5.1282051282051277</v>
      </c>
      <c r="D11" s="141">
        <v>0</v>
      </c>
      <c r="E11" s="50">
        <v>0</v>
      </c>
      <c r="F11" s="50">
        <v>-43.18181818181818</v>
      </c>
      <c r="G11" s="43">
        <v>-18.918918918918923</v>
      </c>
      <c r="H11" s="43">
        <v>-17.777777777777779</v>
      </c>
      <c r="I11" s="140">
        <v>22.727272727272727</v>
      </c>
      <c r="J11" s="140">
        <v>46.153846153846153</v>
      </c>
      <c r="K11" s="43">
        <v>-18.367346938775508</v>
      </c>
      <c r="L11" s="43">
        <v>18.367346938775512</v>
      </c>
      <c r="M11" s="43">
        <v>30.188679245283019</v>
      </c>
      <c r="N11" s="50">
        <v>-12.5</v>
      </c>
      <c r="O11" s="43">
        <v>-14.285714285714285</v>
      </c>
      <c r="P11" s="43">
        <v>17.647058823529413</v>
      </c>
      <c r="Q11" s="43">
        <v>3.225806451612903</v>
      </c>
      <c r="R11" s="43">
        <v>13.559322033898304</v>
      </c>
    </row>
    <row r="12" spans="1:18" x14ac:dyDescent="0.25">
      <c r="A12" s="13" t="s">
        <v>13</v>
      </c>
      <c r="B12" s="73">
        <v>-100</v>
      </c>
      <c r="C12" s="73">
        <v>20</v>
      </c>
      <c r="D12" s="141">
        <v>-20</v>
      </c>
      <c r="E12" s="50">
        <v>-20</v>
      </c>
      <c r="F12" s="50">
        <v>-50</v>
      </c>
      <c r="G12" s="43">
        <v>-25</v>
      </c>
      <c r="H12" s="43">
        <v>0</v>
      </c>
      <c r="I12" s="140">
        <v>-28.571428571428569</v>
      </c>
      <c r="J12" s="140">
        <v>-80</v>
      </c>
      <c r="K12" s="43">
        <v>16.666666666666664</v>
      </c>
      <c r="L12" s="43">
        <v>14.285714285714285</v>
      </c>
      <c r="M12" s="43">
        <v>55.555555555555557</v>
      </c>
      <c r="N12" s="50">
        <v>-11.111111111111111</v>
      </c>
      <c r="O12" s="43">
        <v>-12.5</v>
      </c>
      <c r="P12" s="43">
        <v>-27.27272727272727</v>
      </c>
      <c r="Q12" s="43">
        <v>6.25</v>
      </c>
      <c r="R12" s="43">
        <v>0</v>
      </c>
    </row>
    <row r="13" spans="1:18" x14ac:dyDescent="0.25">
      <c r="A13" s="13" t="s">
        <v>14</v>
      </c>
      <c r="B13" s="73">
        <v>-43.75</v>
      </c>
      <c r="C13" s="73">
        <v>0</v>
      </c>
      <c r="D13" s="141">
        <v>-14.814814814814815</v>
      </c>
      <c r="E13" s="50">
        <v>-7.6923076923076934</v>
      </c>
      <c r="F13" s="50">
        <v>-8.3333333333333321</v>
      </c>
      <c r="G13" s="43">
        <v>-19.512195121951223</v>
      </c>
      <c r="H13" s="43">
        <v>-10.810810810810811</v>
      </c>
      <c r="I13" s="140">
        <v>-23.076923076923077</v>
      </c>
      <c r="J13" s="140">
        <v>53.846153846153847</v>
      </c>
      <c r="K13" s="43">
        <v>-16.666666666666668</v>
      </c>
      <c r="L13" s="43">
        <v>31.428571428571427</v>
      </c>
      <c r="M13" s="43">
        <v>41.666666666666671</v>
      </c>
      <c r="N13" s="50">
        <v>4.2553191489361701</v>
      </c>
      <c r="O13" s="43">
        <v>6.9767441860465116</v>
      </c>
      <c r="P13" s="43">
        <v>-27.027027027027028</v>
      </c>
      <c r="Q13" s="43">
        <v>-11.111111111111111</v>
      </c>
      <c r="R13" s="43">
        <v>36.507936507936506</v>
      </c>
    </row>
    <row r="14" spans="1:18" x14ac:dyDescent="0.25">
      <c r="A14" s="13" t="s">
        <v>15</v>
      </c>
      <c r="B14" s="73">
        <v>5.2631578947368425</v>
      </c>
      <c r="C14" s="73">
        <v>19.047619047619051</v>
      </c>
      <c r="D14" s="141">
        <v>0</v>
      </c>
      <c r="E14" s="50">
        <v>0</v>
      </c>
      <c r="F14" s="50">
        <v>14.285714285714285</v>
      </c>
      <c r="G14" s="43">
        <v>-5</v>
      </c>
      <c r="H14" s="43">
        <v>-9.6774193548387082</v>
      </c>
      <c r="I14" s="140">
        <v>13.793103448275861</v>
      </c>
      <c r="J14" s="140">
        <v>35.714285714285715</v>
      </c>
      <c r="K14" s="43">
        <v>-7.1428571428571459</v>
      </c>
      <c r="L14" s="43">
        <v>20.689655172413794</v>
      </c>
      <c r="M14" s="43">
        <v>22.222222222222221</v>
      </c>
      <c r="N14" s="50">
        <v>13.888888888888889</v>
      </c>
      <c r="O14" s="43">
        <v>25.806451612903224</v>
      </c>
      <c r="P14" s="43">
        <v>11.538461538461538</v>
      </c>
      <c r="Q14" s="43">
        <v>10.526315789473683</v>
      </c>
      <c r="R14" s="41">
        <v>30</v>
      </c>
    </row>
    <row r="15" spans="1:18" x14ac:dyDescent="0.25">
      <c r="A15" s="15" t="s">
        <v>16</v>
      </c>
      <c r="B15" s="73">
        <v>0</v>
      </c>
      <c r="C15" s="73">
        <v>80</v>
      </c>
      <c r="D15" s="141">
        <v>-20</v>
      </c>
      <c r="E15" s="50">
        <v>-10</v>
      </c>
      <c r="F15" s="50">
        <v>-20</v>
      </c>
      <c r="G15" s="43">
        <v>-37.5</v>
      </c>
      <c r="H15" s="43">
        <v>-27.27272727272727</v>
      </c>
      <c r="I15" s="140">
        <v>72.727272727272734</v>
      </c>
      <c r="J15" s="140">
        <v>87.5</v>
      </c>
      <c r="K15" s="43">
        <v>60</v>
      </c>
      <c r="L15" s="43">
        <v>100</v>
      </c>
      <c r="M15" s="43">
        <v>61.111111111111114</v>
      </c>
      <c r="N15" s="50">
        <v>57.142857142857139</v>
      </c>
      <c r="O15" s="43">
        <v>33.333333333333329</v>
      </c>
      <c r="P15" s="43">
        <v>33.333333333333329</v>
      </c>
      <c r="Q15" s="43">
        <v>0</v>
      </c>
      <c r="R15" s="43">
        <v>64.285714285714292</v>
      </c>
    </row>
    <row r="16" spans="1:18" x14ac:dyDescent="0.25">
      <c r="A16" s="15" t="s">
        <v>17</v>
      </c>
      <c r="B16" s="73">
        <v>10.714285714285714</v>
      </c>
      <c r="C16" s="73">
        <v>33.333333333333329</v>
      </c>
      <c r="D16" s="141">
        <v>-5.2631578947368425</v>
      </c>
      <c r="E16" s="50">
        <v>-10.526315789473681</v>
      </c>
      <c r="F16" s="50">
        <v>-35.294117647058826</v>
      </c>
      <c r="G16" s="43">
        <v>-23.80952380952381</v>
      </c>
      <c r="H16" s="43">
        <v>-10</v>
      </c>
      <c r="I16" s="140">
        <v>0</v>
      </c>
      <c r="J16" s="140">
        <v>24</v>
      </c>
      <c r="K16" s="43">
        <v>-31.578947368421048</v>
      </c>
      <c r="L16" s="43">
        <v>50</v>
      </c>
      <c r="M16" s="43">
        <v>22.222222222222221</v>
      </c>
      <c r="N16" s="50">
        <v>14.285714285714285</v>
      </c>
      <c r="O16" s="43">
        <v>17.857142857142858</v>
      </c>
      <c r="P16" s="43">
        <v>0</v>
      </c>
      <c r="Q16" s="43">
        <v>-4.6511627906976747</v>
      </c>
      <c r="R16" s="43">
        <v>22.222222222222221</v>
      </c>
    </row>
    <row r="17" spans="1:18" x14ac:dyDescent="0.25">
      <c r="A17" s="15" t="s">
        <v>18</v>
      </c>
      <c r="B17" s="73">
        <v>33.333333333333336</v>
      </c>
      <c r="C17" s="73">
        <v>-75</v>
      </c>
      <c r="D17" s="141">
        <v>-100</v>
      </c>
      <c r="E17" s="50">
        <v>-100</v>
      </c>
      <c r="F17" s="50">
        <v>-100</v>
      </c>
      <c r="G17" s="43">
        <v>-50</v>
      </c>
      <c r="H17" s="43">
        <v>0</v>
      </c>
      <c r="I17" s="140">
        <v>-25</v>
      </c>
      <c r="J17" s="140">
        <v>60</v>
      </c>
      <c r="K17" s="43">
        <v>16.666666666666664</v>
      </c>
      <c r="L17" s="43">
        <v>66.666666666666657</v>
      </c>
      <c r="M17" s="43">
        <v>100</v>
      </c>
      <c r="N17" s="50">
        <v>75</v>
      </c>
      <c r="O17" s="43">
        <v>75</v>
      </c>
      <c r="P17" s="43">
        <v>-28.571428571428569</v>
      </c>
      <c r="Q17" s="43">
        <v>-66.666666666666657</v>
      </c>
      <c r="R17" s="43">
        <v>31.25</v>
      </c>
    </row>
    <row r="18" spans="1:18" x14ac:dyDescent="0.25">
      <c r="A18" s="219" t="s">
        <v>19</v>
      </c>
      <c r="B18" s="122">
        <v>27.272727272727273</v>
      </c>
      <c r="C18" s="122">
        <v>0</v>
      </c>
      <c r="D18" s="142">
        <v>-15.384615384615383</v>
      </c>
      <c r="E18" s="119">
        <v>-33.333333333333336</v>
      </c>
      <c r="F18" s="119">
        <v>-18.181818181818183</v>
      </c>
      <c r="G18" s="53">
        <v>0</v>
      </c>
      <c r="H18" s="53">
        <v>-60</v>
      </c>
      <c r="I18" s="67">
        <v>-20</v>
      </c>
      <c r="J18" s="67">
        <v>33.333333333333329</v>
      </c>
      <c r="K18" s="53">
        <v>-9.090909090909097</v>
      </c>
      <c r="L18" s="53">
        <v>57.142857142857139</v>
      </c>
      <c r="M18" s="53">
        <v>22.222222222222221</v>
      </c>
      <c r="N18" s="119">
        <v>36.363636363636367</v>
      </c>
      <c r="O18" s="53">
        <v>30</v>
      </c>
      <c r="P18" s="53">
        <v>-21.428571428571427</v>
      </c>
      <c r="Q18" s="53">
        <v>9.0909090909090917</v>
      </c>
      <c r="R18" s="53">
        <v>20.833333333333336</v>
      </c>
    </row>
    <row r="19" spans="1:18" s="1" customFormat="1" x14ac:dyDescent="0.25">
      <c r="A19" s="248" t="s">
        <v>20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59"/>
      <c r="P19" s="59"/>
      <c r="Q19" s="59"/>
      <c r="R19" s="4"/>
    </row>
    <row r="20" spans="1:18" x14ac:dyDescent="0.25">
      <c r="A20" s="11" t="s">
        <v>12</v>
      </c>
      <c r="B20" s="125">
        <v>86.111111111111114</v>
      </c>
      <c r="C20" s="136">
        <v>60</v>
      </c>
      <c r="D20" s="125">
        <v>47.61904761904762</v>
      </c>
      <c r="E20" s="59">
        <v>50</v>
      </c>
      <c r="F20" s="59">
        <v>70.454545454545453</v>
      </c>
      <c r="G20" s="59">
        <v>35.135135135135137</v>
      </c>
      <c r="H20" s="59">
        <v>40</v>
      </c>
      <c r="I20" s="59">
        <v>59.090909090909093</v>
      </c>
      <c r="J20" s="66">
        <v>69.230769230769226</v>
      </c>
      <c r="K20" s="59">
        <v>42.857142857142854</v>
      </c>
      <c r="L20" s="59">
        <v>48.979591836734691</v>
      </c>
      <c r="M20" s="65">
        <v>66.037735849056602</v>
      </c>
      <c r="N20" s="59">
        <v>47.916666666666671</v>
      </c>
      <c r="O20" s="59">
        <v>46.938775510204081</v>
      </c>
      <c r="P20" s="59">
        <v>31.372549019607842</v>
      </c>
      <c r="Q20" s="59">
        <v>56.451612903225815</v>
      </c>
      <c r="R20" s="43">
        <v>49.152542372881356</v>
      </c>
    </row>
    <row r="21" spans="1:18" x14ac:dyDescent="0.25">
      <c r="A21" s="13" t="s">
        <v>13</v>
      </c>
      <c r="B21" s="125">
        <v>83.333333333333329</v>
      </c>
      <c r="C21" s="136">
        <v>100</v>
      </c>
      <c r="D21" s="125">
        <v>30</v>
      </c>
      <c r="E21" s="59">
        <v>40</v>
      </c>
      <c r="F21" s="59">
        <v>75</v>
      </c>
      <c r="G21" s="59">
        <v>50</v>
      </c>
      <c r="H21" s="59">
        <v>40</v>
      </c>
      <c r="I21" s="59">
        <v>57.142857142857139</v>
      </c>
      <c r="J21" s="66">
        <v>0</v>
      </c>
      <c r="K21" s="59">
        <v>66.666666666666657</v>
      </c>
      <c r="L21" s="59">
        <v>85.714285714285708</v>
      </c>
      <c r="M21" s="65">
        <v>88.888888888888886</v>
      </c>
      <c r="N21" s="59">
        <v>77.777777777777786</v>
      </c>
      <c r="O21" s="59">
        <v>100</v>
      </c>
      <c r="P21" s="59">
        <v>45.454545454545453</v>
      </c>
      <c r="Q21" s="59">
        <v>56.25</v>
      </c>
      <c r="R21" s="43">
        <v>18.75</v>
      </c>
    </row>
    <row r="22" spans="1:18" x14ac:dyDescent="0.25">
      <c r="A22" s="13" t="s">
        <v>14</v>
      </c>
      <c r="B22" s="125">
        <v>37.5</v>
      </c>
      <c r="C22" s="136">
        <v>43.75</v>
      </c>
      <c r="D22" s="125">
        <v>0</v>
      </c>
      <c r="E22" s="59">
        <v>11.53846153846154</v>
      </c>
      <c r="F22" s="59">
        <v>66.666666666666671</v>
      </c>
      <c r="G22" s="59">
        <v>19.512195121951219</v>
      </c>
      <c r="H22" s="59">
        <v>-8.1081081081081052</v>
      </c>
      <c r="I22" s="59">
        <v>3.8461538461538463</v>
      </c>
      <c r="J22" s="66">
        <v>84.615384615384613</v>
      </c>
      <c r="K22" s="59">
        <v>12.5</v>
      </c>
      <c r="L22" s="59">
        <v>57.142857142857139</v>
      </c>
      <c r="M22" s="65">
        <v>47.222222222222221</v>
      </c>
      <c r="N22" s="59">
        <v>12.76595744680851</v>
      </c>
      <c r="O22" s="59">
        <v>25.581395348837212</v>
      </c>
      <c r="P22" s="59">
        <v>-2.7027027027027026</v>
      </c>
      <c r="Q22" s="59">
        <v>62.222222222222221</v>
      </c>
      <c r="R22" s="43">
        <v>55.555555555555557</v>
      </c>
    </row>
    <row r="23" spans="1:18" x14ac:dyDescent="0.25">
      <c r="A23" s="13" t="s">
        <v>15</v>
      </c>
      <c r="B23" s="125">
        <v>84.21052631578948</v>
      </c>
      <c r="C23" s="136">
        <v>47.61904761904762</v>
      </c>
      <c r="D23" s="125">
        <v>20.833333333333332</v>
      </c>
      <c r="E23" s="59">
        <v>12</v>
      </c>
      <c r="F23" s="59">
        <v>42.857142857142861</v>
      </c>
      <c r="G23" s="59">
        <v>57.5</v>
      </c>
      <c r="H23" s="59">
        <v>29.032258064516128</v>
      </c>
      <c r="I23" s="59">
        <v>51.724137931034484</v>
      </c>
      <c r="J23" s="66">
        <v>71.428571428571431</v>
      </c>
      <c r="K23" s="59">
        <v>21.428571428571431</v>
      </c>
      <c r="L23" s="59">
        <v>41.379310344827587</v>
      </c>
      <c r="M23" s="65">
        <v>48.148148148148145</v>
      </c>
      <c r="N23" s="59">
        <v>30.555555555555557</v>
      </c>
      <c r="O23" s="59">
        <v>38.70967741935484</v>
      </c>
      <c r="P23" s="59">
        <v>38.461538461538467</v>
      </c>
      <c r="Q23" s="59">
        <v>57.894736842105267</v>
      </c>
      <c r="R23" s="60">
        <v>54.444444444444443</v>
      </c>
    </row>
    <row r="24" spans="1:18" x14ac:dyDescent="0.25">
      <c r="A24" s="15" t="s">
        <v>16</v>
      </c>
      <c r="B24" s="125">
        <v>100</v>
      </c>
      <c r="C24" s="136">
        <v>100</v>
      </c>
      <c r="D24" s="125">
        <v>40</v>
      </c>
      <c r="E24" s="59">
        <v>40</v>
      </c>
      <c r="F24" s="59">
        <v>50</v>
      </c>
      <c r="G24" s="59">
        <v>37.5</v>
      </c>
      <c r="H24" s="59">
        <v>37.799999999999997</v>
      </c>
      <c r="I24" s="59">
        <v>90.909090909090907</v>
      </c>
      <c r="J24" s="66">
        <v>87.5</v>
      </c>
      <c r="K24" s="59">
        <v>100</v>
      </c>
      <c r="L24" s="59">
        <v>100</v>
      </c>
      <c r="M24" s="65">
        <v>66.666666666666657</v>
      </c>
      <c r="N24" s="59">
        <v>100</v>
      </c>
      <c r="O24" s="59">
        <v>100</v>
      </c>
      <c r="P24" s="59">
        <v>66.666666666666657</v>
      </c>
      <c r="Q24" s="59">
        <v>83.333333333333343</v>
      </c>
      <c r="R24" s="43">
        <v>85.714285714285708</v>
      </c>
    </row>
    <row r="25" spans="1:18" x14ac:dyDescent="0.25">
      <c r="A25" s="15" t="s">
        <v>17</v>
      </c>
      <c r="B25" s="125">
        <v>71.428571428571431</v>
      </c>
      <c r="C25" s="136">
        <v>100</v>
      </c>
      <c r="D25" s="125">
        <v>15.789473684210527</v>
      </c>
      <c r="E25" s="59">
        <v>26.315789473684212</v>
      </c>
      <c r="F25" s="59">
        <v>76.470588235294116</v>
      </c>
      <c r="G25" s="59">
        <v>57.142857142857146</v>
      </c>
      <c r="H25" s="59">
        <v>40.000000000000007</v>
      </c>
      <c r="I25" s="59">
        <v>50</v>
      </c>
      <c r="J25" s="66">
        <v>60</v>
      </c>
      <c r="K25" s="59">
        <v>36.84210526315789</v>
      </c>
      <c r="L25" s="59">
        <v>78.571428571428569</v>
      </c>
      <c r="M25" s="65">
        <v>62.962962962962962</v>
      </c>
      <c r="N25" s="59">
        <v>46.428571428571431</v>
      </c>
      <c r="O25" s="59">
        <v>60.714285714285708</v>
      </c>
      <c r="P25" s="59">
        <v>54.54545454545454</v>
      </c>
      <c r="Q25" s="59">
        <v>51.162790697674424</v>
      </c>
      <c r="R25" s="43">
        <v>33.333333333333329</v>
      </c>
    </row>
    <row r="26" spans="1:18" x14ac:dyDescent="0.25">
      <c r="A26" s="15" t="s">
        <v>18</v>
      </c>
      <c r="B26" s="125">
        <v>83.333333333333329</v>
      </c>
      <c r="C26" s="136">
        <v>100</v>
      </c>
      <c r="D26" s="125">
        <v>0</v>
      </c>
      <c r="E26" s="59">
        <v>0</v>
      </c>
      <c r="F26" s="59">
        <v>-100</v>
      </c>
      <c r="G26" s="59">
        <v>50</v>
      </c>
      <c r="H26" s="59">
        <v>60</v>
      </c>
      <c r="I26" s="59">
        <v>100</v>
      </c>
      <c r="J26" s="66">
        <v>100</v>
      </c>
      <c r="K26" s="59">
        <v>16.666666666666664</v>
      </c>
      <c r="L26" s="59">
        <v>100</v>
      </c>
      <c r="M26" s="65">
        <v>100</v>
      </c>
      <c r="N26" s="59">
        <v>100</v>
      </c>
      <c r="O26" s="59">
        <v>100</v>
      </c>
      <c r="P26" s="59">
        <v>42.857142857142854</v>
      </c>
      <c r="Q26" s="59">
        <v>-33.333333333333329</v>
      </c>
      <c r="R26" s="43">
        <v>75</v>
      </c>
    </row>
    <row r="27" spans="1:18" x14ac:dyDescent="0.25">
      <c r="A27" s="15" t="s">
        <v>19</v>
      </c>
      <c r="B27" s="125">
        <v>90.909090909090907</v>
      </c>
      <c r="C27" s="136">
        <v>100</v>
      </c>
      <c r="D27" s="125">
        <v>0</v>
      </c>
      <c r="E27" s="59">
        <v>-16.666666666666668</v>
      </c>
      <c r="F27" s="59">
        <v>27.27272727272727</v>
      </c>
      <c r="G27" s="59">
        <v>62.5</v>
      </c>
      <c r="H27" s="59">
        <v>30</v>
      </c>
      <c r="I27" s="59">
        <v>80</v>
      </c>
      <c r="J27" s="140">
        <v>88.888888888888886</v>
      </c>
      <c r="K27" s="59">
        <v>45.454545454545446</v>
      </c>
      <c r="L27" s="59">
        <v>100</v>
      </c>
      <c r="M27" s="65">
        <v>77.777777777777786</v>
      </c>
      <c r="N27" s="59">
        <v>90.909090909090907</v>
      </c>
      <c r="O27" s="43">
        <v>100</v>
      </c>
      <c r="P27" s="43">
        <v>-7.1428571428571423</v>
      </c>
      <c r="Q27" s="43">
        <v>27.27272727272727</v>
      </c>
      <c r="R27" s="43">
        <v>54.166666666666664</v>
      </c>
    </row>
    <row r="28" spans="1:18" s="1" customFormat="1" x14ac:dyDescent="0.25">
      <c r="A28" s="238" t="s">
        <v>21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118"/>
      <c r="P28" s="118"/>
      <c r="Q28" s="118"/>
      <c r="R28" s="121"/>
    </row>
    <row r="29" spans="1:18" x14ac:dyDescent="0.25">
      <c r="A29" s="11" t="s">
        <v>12</v>
      </c>
      <c r="B29" s="73">
        <v>-16.666666666666664</v>
      </c>
      <c r="C29" s="73">
        <v>10</v>
      </c>
      <c r="D29" s="73">
        <v>-4.7619047619047628</v>
      </c>
      <c r="E29" s="43">
        <v>0</v>
      </c>
      <c r="F29" s="43">
        <v>-2.2727272727272725</v>
      </c>
      <c r="G29" s="43">
        <v>-21.621621621621621</v>
      </c>
      <c r="H29" s="43">
        <v>-28.888888888888889</v>
      </c>
      <c r="I29" s="43">
        <v>-18.181818181818183</v>
      </c>
      <c r="J29" s="43">
        <v>7.6923076923076898</v>
      </c>
      <c r="K29" s="43">
        <v>-28.571428571428569</v>
      </c>
      <c r="L29" s="43">
        <v>-10.204081632653061</v>
      </c>
      <c r="M29" s="43">
        <v>16.981132075471699</v>
      </c>
      <c r="N29" s="43">
        <v>-22.916666666666664</v>
      </c>
      <c r="O29" s="43">
        <v>-30.612244897959183</v>
      </c>
      <c r="P29" s="43">
        <v>-7.8431372549019605</v>
      </c>
      <c r="Q29" s="43">
        <v>4.838709677419355</v>
      </c>
      <c r="R29" s="43">
        <v>-5.0847457627118651</v>
      </c>
    </row>
    <row r="30" spans="1:18" x14ac:dyDescent="0.25">
      <c r="A30" s="13" t="s">
        <v>13</v>
      </c>
      <c r="B30" s="73">
        <v>-75</v>
      </c>
      <c r="C30" s="73">
        <v>20</v>
      </c>
      <c r="D30" s="73">
        <v>-20</v>
      </c>
      <c r="E30" s="43">
        <v>0</v>
      </c>
      <c r="F30" s="43">
        <v>-12.5</v>
      </c>
      <c r="G30" s="43">
        <v>-12.5</v>
      </c>
      <c r="H30" s="43">
        <v>-20</v>
      </c>
      <c r="I30" s="43">
        <v>-42.857142857142854</v>
      </c>
      <c r="J30" s="43">
        <v>0</v>
      </c>
      <c r="K30" s="43">
        <v>16.666666666666671</v>
      </c>
      <c r="L30" s="43">
        <v>14.285714285714285</v>
      </c>
      <c r="M30" s="43">
        <v>44.444444444444443</v>
      </c>
      <c r="N30" s="43">
        <v>-11.111111111111111</v>
      </c>
      <c r="O30" s="43">
        <v>12.5</v>
      </c>
      <c r="P30" s="43">
        <v>-9.0909090909090917</v>
      </c>
      <c r="Q30" s="43">
        <v>12.5</v>
      </c>
      <c r="R30" s="43">
        <v>-18.75</v>
      </c>
    </row>
    <row r="31" spans="1:18" x14ac:dyDescent="0.25">
      <c r="A31" s="13" t="s">
        <v>14</v>
      </c>
      <c r="B31" s="73">
        <v>-37.5</v>
      </c>
      <c r="C31" s="73">
        <v>-15.625</v>
      </c>
      <c r="D31" s="73">
        <v>-18.518518518518519</v>
      </c>
      <c r="E31" s="43">
        <v>-7.7</v>
      </c>
      <c r="F31" s="43">
        <v>0</v>
      </c>
      <c r="G31" s="43">
        <v>-26.829268292682929</v>
      </c>
      <c r="H31" s="43">
        <v>-40.540540540540547</v>
      </c>
      <c r="I31" s="43">
        <v>-34.615384615384613</v>
      </c>
      <c r="J31" s="43">
        <v>23.076923076923077</v>
      </c>
      <c r="K31" s="43">
        <v>-39.583333333333329</v>
      </c>
      <c r="L31" s="43">
        <v>11.428571428571429</v>
      </c>
      <c r="M31" s="43">
        <v>19.444444444444446</v>
      </c>
      <c r="N31" s="43">
        <v>-10.638297872340425</v>
      </c>
      <c r="O31" s="43">
        <v>-13.953488372093023</v>
      </c>
      <c r="P31" s="43">
        <v>-29.72972972972973</v>
      </c>
      <c r="Q31" s="43">
        <v>-4.4444444444444446</v>
      </c>
      <c r="R31" s="43">
        <v>23.809523809523807</v>
      </c>
    </row>
    <row r="32" spans="1:18" x14ac:dyDescent="0.25">
      <c r="A32" s="217" t="s">
        <v>22</v>
      </c>
      <c r="B32" s="122">
        <v>0</v>
      </c>
      <c r="C32" s="122">
        <v>2.3809523809523796</v>
      </c>
      <c r="D32" s="122">
        <v>11.8</v>
      </c>
      <c r="E32" s="53">
        <v>10.3</v>
      </c>
      <c r="F32" s="53">
        <v>6.7</v>
      </c>
      <c r="G32" s="53">
        <v>-22.5</v>
      </c>
      <c r="H32" s="53">
        <v>-12.903225806451612</v>
      </c>
      <c r="I32" s="53">
        <v>-34.482758620689658</v>
      </c>
      <c r="J32" s="53">
        <v>21.428571428571431</v>
      </c>
      <c r="K32" s="53">
        <v>-28.571428571428569</v>
      </c>
      <c r="L32" s="53">
        <v>-3.4482758620689653</v>
      </c>
      <c r="M32" s="53">
        <v>-3.7037037037037033</v>
      </c>
      <c r="N32" s="53">
        <v>-33.333333333333329</v>
      </c>
      <c r="O32" s="53">
        <v>-45.161290322580641</v>
      </c>
      <c r="P32" s="53">
        <v>11.538461538461538</v>
      </c>
      <c r="Q32" s="53">
        <v>8.7719298245614024</v>
      </c>
      <c r="R32" s="53">
        <v>22.222222222222221</v>
      </c>
    </row>
    <row r="33" spans="1:18" s="1" customFormat="1" x14ac:dyDescent="0.25">
      <c r="A33" s="248" t="s">
        <v>23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59"/>
      <c r="P33" s="59"/>
      <c r="Q33" s="59"/>
      <c r="R33" s="4"/>
    </row>
    <row r="34" spans="1:18" x14ac:dyDescent="0.25">
      <c r="A34" s="13" t="s">
        <v>24</v>
      </c>
      <c r="B34" s="136">
        <v>-12.676056338028172</v>
      </c>
      <c r="C34" s="136">
        <v>-4.6999999999999993</v>
      </c>
      <c r="D34" s="125">
        <v>-1.6</v>
      </c>
      <c r="E34" s="43">
        <v>-5.6</v>
      </c>
      <c r="F34" s="59">
        <v>9.6999999999999993</v>
      </c>
      <c r="G34" s="59">
        <v>-14.215686274509803</v>
      </c>
      <c r="H34" s="59">
        <v>-20.121951219512198</v>
      </c>
      <c r="I34" s="68">
        <v>-9.1000000000000014</v>
      </c>
      <c r="J34" s="61">
        <v>33.299999999999997</v>
      </c>
      <c r="K34" s="59">
        <v>-13.900000000000002</v>
      </c>
      <c r="L34" s="65">
        <v>21.5</v>
      </c>
      <c r="M34" s="65">
        <v>34.700000000000003</v>
      </c>
      <c r="N34" s="59">
        <v>-9</v>
      </c>
      <c r="O34" s="59">
        <v>-11</v>
      </c>
      <c r="P34" s="59">
        <v>-3.6999999999999993</v>
      </c>
      <c r="Q34" s="59">
        <v>2.0999999999999979</v>
      </c>
      <c r="R34" s="4">
        <v>29.5</v>
      </c>
    </row>
    <row r="35" spans="1:18" x14ac:dyDescent="0.25">
      <c r="A35" s="13" t="s">
        <v>25</v>
      </c>
      <c r="B35" s="125">
        <v>-5.6338028169014081</v>
      </c>
      <c r="C35" s="136">
        <v>-4.6999999999999993</v>
      </c>
      <c r="D35" s="125">
        <v>-11.9</v>
      </c>
      <c r="E35" s="43">
        <v>-9.5</v>
      </c>
      <c r="F35" s="59">
        <v>-8.1</v>
      </c>
      <c r="G35" s="59">
        <v>-19.607843137254903</v>
      </c>
      <c r="H35" s="59">
        <v>-21.951219512195124</v>
      </c>
      <c r="I35" s="68">
        <v>-12.500000000000002</v>
      </c>
      <c r="J35" s="61">
        <v>29.499999999999996</v>
      </c>
      <c r="K35" s="59">
        <v>-19.199999999999996</v>
      </c>
      <c r="L35" s="59">
        <v>18.5</v>
      </c>
      <c r="M35" s="65">
        <v>19.8</v>
      </c>
      <c r="N35" s="59">
        <v>-28.4</v>
      </c>
      <c r="O35" s="59">
        <v>-15.399999999999999</v>
      </c>
      <c r="P35" s="59">
        <v>-1.1000000000000014</v>
      </c>
      <c r="Q35" s="59">
        <v>8.8999999999999986</v>
      </c>
      <c r="R35" s="43">
        <v>29.1</v>
      </c>
    </row>
    <row r="36" spans="1:18" x14ac:dyDescent="0.25">
      <c r="A36" s="13" t="s">
        <v>26</v>
      </c>
      <c r="B36" s="125">
        <v>-21.12676056338028</v>
      </c>
      <c r="C36" s="125">
        <v>-22.1</v>
      </c>
      <c r="D36" s="125">
        <v>-28.6</v>
      </c>
      <c r="E36" s="43">
        <v>-20.6</v>
      </c>
      <c r="F36" s="59">
        <v>-8.9</v>
      </c>
      <c r="G36" s="59">
        <v>-20.588235294117649</v>
      </c>
      <c r="H36" s="59">
        <v>-38.414634146341463</v>
      </c>
      <c r="I36" s="68">
        <v>-48.599999999999994</v>
      </c>
      <c r="J36" s="61">
        <v>-12.399999999999999</v>
      </c>
      <c r="K36" s="59">
        <v>-34.299999999999997</v>
      </c>
      <c r="L36" s="59">
        <v>-6</v>
      </c>
      <c r="M36" s="59">
        <v>-3.8000000000000007</v>
      </c>
      <c r="N36" s="59">
        <v>-28.999999999999996</v>
      </c>
      <c r="O36" s="59">
        <v>-16.5</v>
      </c>
      <c r="P36" s="59">
        <v>-30.799999999999997</v>
      </c>
      <c r="Q36" s="59">
        <v>-6.5</v>
      </c>
      <c r="R36" s="4">
        <v>-11.900000000000002</v>
      </c>
    </row>
    <row r="37" spans="1:18" x14ac:dyDescent="0.25">
      <c r="A37" s="13" t="s">
        <v>27</v>
      </c>
      <c r="B37" s="125">
        <v>-9.8591549295774676</v>
      </c>
      <c r="C37" s="125">
        <v>-2.6999999999999993</v>
      </c>
      <c r="D37" s="125">
        <v>0</v>
      </c>
      <c r="E37" s="43">
        <v>4</v>
      </c>
      <c r="F37" s="59">
        <v>1.6</v>
      </c>
      <c r="G37" s="59">
        <v>-18.627450980392158</v>
      </c>
      <c r="H37" s="59">
        <v>-21.341463414634148</v>
      </c>
      <c r="I37" s="68">
        <v>-23.599999999999998</v>
      </c>
      <c r="J37" s="61">
        <v>26.700000000000003</v>
      </c>
      <c r="K37" s="59">
        <v>-25</v>
      </c>
      <c r="L37" s="59">
        <v>8.3000000000000007</v>
      </c>
      <c r="M37" s="59">
        <v>20.400000000000002</v>
      </c>
      <c r="N37" s="59">
        <v>-14.700000000000003</v>
      </c>
      <c r="O37" s="59">
        <v>-15.900000000000002</v>
      </c>
      <c r="P37" s="59">
        <v>-9.5999999999999979</v>
      </c>
      <c r="Q37" s="59">
        <v>0.40000000000000213</v>
      </c>
      <c r="R37" s="43">
        <v>10.600000000000001</v>
      </c>
    </row>
    <row r="38" spans="1:18" x14ac:dyDescent="0.25">
      <c r="A38" s="13" t="s">
        <v>28</v>
      </c>
      <c r="B38" s="125">
        <v>0</v>
      </c>
      <c r="C38" s="125">
        <v>0</v>
      </c>
      <c r="D38" s="125">
        <v>-0.8</v>
      </c>
      <c r="E38" s="43">
        <v>3.2</v>
      </c>
      <c r="F38" s="59">
        <v>8.9</v>
      </c>
      <c r="G38" s="59">
        <v>-1.470588235294116</v>
      </c>
      <c r="H38" s="59">
        <v>-17.073170731707322</v>
      </c>
      <c r="I38" s="68">
        <v>-5.5</v>
      </c>
      <c r="J38" s="61">
        <v>34.299999999999997</v>
      </c>
      <c r="K38" s="59">
        <v>-10.5</v>
      </c>
      <c r="L38" s="59">
        <v>16</v>
      </c>
      <c r="M38" s="59">
        <v>30.799999999999997</v>
      </c>
      <c r="N38" s="59">
        <v>-3.5999999999999979</v>
      </c>
      <c r="O38" s="43">
        <v>-8.3000000000000043</v>
      </c>
      <c r="P38" s="43">
        <v>2.6999999999999993</v>
      </c>
      <c r="Q38" s="43">
        <v>7.6999999999999993</v>
      </c>
      <c r="R38" s="43">
        <v>22.200000000000003</v>
      </c>
    </row>
    <row r="39" spans="1:18" s="1" customFormat="1" x14ac:dyDescent="0.25">
      <c r="A39" s="238" t="s">
        <v>29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118"/>
      <c r="P39" s="118"/>
      <c r="Q39" s="118"/>
      <c r="R39" s="121"/>
    </row>
    <row r="40" spans="1:18" x14ac:dyDescent="0.25">
      <c r="A40" s="13" t="s">
        <v>24</v>
      </c>
      <c r="B40" s="123">
        <v>85.91549295774648</v>
      </c>
      <c r="C40" s="5">
        <v>76.5</v>
      </c>
      <c r="D40" s="73">
        <v>50.8</v>
      </c>
      <c r="E40" s="43">
        <v>61.9</v>
      </c>
      <c r="F40" s="43">
        <v>85.5</v>
      </c>
      <c r="G40" s="43">
        <v>56.372549019607852</v>
      </c>
      <c r="H40" s="43">
        <v>42.682926829268297</v>
      </c>
      <c r="I40" s="4">
        <v>50.7</v>
      </c>
      <c r="J40" s="4">
        <v>83.8</v>
      </c>
      <c r="K40" s="43">
        <v>44.8</v>
      </c>
      <c r="L40" s="137">
        <v>57.7</v>
      </c>
      <c r="M40" s="4">
        <v>61.600000000000009</v>
      </c>
      <c r="N40" s="43">
        <v>49.5</v>
      </c>
      <c r="O40" s="43">
        <v>53.8</v>
      </c>
      <c r="P40" s="43">
        <v>43.599999999999994</v>
      </c>
      <c r="Q40" s="43">
        <v>64.7</v>
      </c>
      <c r="R40" s="43">
        <v>56.599999999999994</v>
      </c>
    </row>
    <row r="41" spans="1:18" x14ac:dyDescent="0.25">
      <c r="A41" s="217" t="s">
        <v>30</v>
      </c>
      <c r="B41" s="138">
        <v>54.929577464788736</v>
      </c>
      <c r="C41" s="124">
        <v>50.300000000000004</v>
      </c>
      <c r="D41" s="122">
        <v>19.8</v>
      </c>
      <c r="E41" s="53">
        <v>21.4</v>
      </c>
      <c r="F41" s="53">
        <v>64.5</v>
      </c>
      <c r="G41" s="53">
        <v>26.470588235294116</v>
      </c>
      <c r="H41" s="53">
        <v>25.8</v>
      </c>
      <c r="I41" s="120">
        <v>15.200000000000003</v>
      </c>
      <c r="J41" s="120">
        <v>59</v>
      </c>
      <c r="K41" s="53">
        <v>5.8000000000000007</v>
      </c>
      <c r="L41" s="139">
        <v>22</v>
      </c>
      <c r="M41" s="120">
        <v>26.900000000000002</v>
      </c>
      <c r="N41" s="53">
        <v>19.999999999999996</v>
      </c>
      <c r="O41" s="53">
        <v>27.5</v>
      </c>
      <c r="P41" s="53">
        <v>15.5</v>
      </c>
      <c r="Q41" s="53">
        <v>19.5</v>
      </c>
      <c r="R41" s="53">
        <v>25.000000000000004</v>
      </c>
    </row>
    <row r="42" spans="1:18" s="1" customFormat="1" x14ac:dyDescent="0.25">
      <c r="A42" s="248" t="s">
        <v>71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59"/>
      <c r="P42" s="59"/>
      <c r="Q42" s="59"/>
      <c r="R42" s="4"/>
    </row>
    <row r="43" spans="1:18" x14ac:dyDescent="0.25">
      <c r="A43" s="11" t="s">
        <v>12</v>
      </c>
      <c r="B43" s="125">
        <v>55.555555555555557</v>
      </c>
      <c r="C43" s="125">
        <v>67.5</v>
      </c>
      <c r="D43" s="125">
        <v>66.666666666666671</v>
      </c>
      <c r="E43" s="59">
        <v>65</v>
      </c>
      <c r="F43" s="59">
        <v>20.454545454545453</v>
      </c>
      <c r="G43" s="59">
        <v>46.575342465753423</v>
      </c>
      <c r="H43" s="59">
        <v>20</v>
      </c>
      <c r="I43" s="59">
        <v>40.909090909090914</v>
      </c>
      <c r="J43" s="59">
        <v>38.461538461538453</v>
      </c>
      <c r="K43" s="59">
        <v>34.6938775510204</v>
      </c>
      <c r="L43" s="59">
        <v>34.6938775510204</v>
      </c>
      <c r="M43" s="59">
        <v>-69.811320754716974</v>
      </c>
      <c r="N43" s="59">
        <v>-54.166666666666664</v>
      </c>
      <c r="O43" s="59">
        <v>-55.102040816326522</v>
      </c>
      <c r="P43" s="59">
        <v>-29.411764705882355</v>
      </c>
      <c r="Q43" s="59">
        <v>-6.4516129032258061</v>
      </c>
      <c r="R43" s="43">
        <v>-38.983050847457626</v>
      </c>
    </row>
    <row r="44" spans="1:18" x14ac:dyDescent="0.25">
      <c r="A44" s="13" t="s">
        <v>13</v>
      </c>
      <c r="B44" s="125">
        <v>83.333333333333329</v>
      </c>
      <c r="C44" s="125">
        <v>80</v>
      </c>
      <c r="D44" s="125">
        <v>40</v>
      </c>
      <c r="E44" s="59">
        <v>50</v>
      </c>
      <c r="F44" s="59">
        <v>12.5</v>
      </c>
      <c r="G44" s="59">
        <v>50</v>
      </c>
      <c r="H44" s="59">
        <v>20</v>
      </c>
      <c r="I44" s="59">
        <v>42.857142857142854</v>
      </c>
      <c r="J44" s="59">
        <v>-60</v>
      </c>
      <c r="K44" s="59">
        <v>100</v>
      </c>
      <c r="L44" s="59">
        <v>-71.428571428571431</v>
      </c>
      <c r="M44" s="59">
        <v>-55.555555555555557</v>
      </c>
      <c r="N44" s="59">
        <v>11.111111111111111</v>
      </c>
      <c r="O44" s="59">
        <v>-25</v>
      </c>
      <c r="P44" s="59">
        <v>-27.27272727272727</v>
      </c>
      <c r="Q44" s="59">
        <v>25</v>
      </c>
      <c r="R44" s="43">
        <v>-25</v>
      </c>
    </row>
    <row r="45" spans="1:18" x14ac:dyDescent="0.25">
      <c r="A45" s="13" t="s">
        <v>14</v>
      </c>
      <c r="B45" s="125">
        <v>37.5</v>
      </c>
      <c r="C45" s="125">
        <v>46.875</v>
      </c>
      <c r="D45" s="125">
        <v>14.814814814814815</v>
      </c>
      <c r="E45" s="59">
        <v>15.384615384615385</v>
      </c>
      <c r="F45" s="59">
        <v>41.666666666666664</v>
      </c>
      <c r="G45" s="59">
        <v>24.390243902439025</v>
      </c>
      <c r="H45" s="59">
        <v>10.810810810810811</v>
      </c>
      <c r="I45" s="59">
        <v>19.230769230769234</v>
      </c>
      <c r="J45" s="59">
        <v>-23.076923076923073</v>
      </c>
      <c r="K45" s="59">
        <v>-29.166666666666671</v>
      </c>
      <c r="L45" s="59">
        <v>-42.857142857142854</v>
      </c>
      <c r="M45" s="59">
        <v>-77.777777777777786</v>
      </c>
      <c r="N45" s="59">
        <v>-65.957446808510639</v>
      </c>
      <c r="O45" s="59">
        <v>-58.139534883720934</v>
      </c>
      <c r="P45" s="59">
        <v>-45.945945945945951</v>
      </c>
      <c r="Q45" s="59">
        <v>-2.2222222222222223</v>
      </c>
      <c r="R45" s="43">
        <v>-36.507936507936506</v>
      </c>
    </row>
    <row r="46" spans="1:18" x14ac:dyDescent="0.25">
      <c r="A46" s="13" t="s">
        <v>15</v>
      </c>
      <c r="B46" s="125">
        <v>36.842105263157897</v>
      </c>
      <c r="C46" s="125">
        <v>85.714285714285708</v>
      </c>
      <c r="D46" s="125">
        <v>37.5</v>
      </c>
      <c r="E46" s="59">
        <v>44</v>
      </c>
      <c r="F46" s="59">
        <v>57.142857142857146</v>
      </c>
      <c r="G46" s="59">
        <v>47.5</v>
      </c>
      <c r="H46" s="59">
        <v>38.70967741935484</v>
      </c>
      <c r="I46" s="59">
        <v>37.931034482758619</v>
      </c>
      <c r="J46" s="59">
        <v>57.142857142857139</v>
      </c>
      <c r="K46" s="59">
        <v>28.571428571428601</v>
      </c>
      <c r="L46" s="59">
        <v>10.3448275862069</v>
      </c>
      <c r="M46" s="59">
        <v>-62.962962962962962</v>
      </c>
      <c r="N46" s="59">
        <v>-61.111111111111114</v>
      </c>
      <c r="O46" s="59">
        <v>-67.741935483870961</v>
      </c>
      <c r="P46" s="59">
        <v>-46.153846153846153</v>
      </c>
      <c r="Q46" s="59">
        <v>-5.2631578947368416</v>
      </c>
      <c r="R46" s="60">
        <v>-22.222222222222221</v>
      </c>
    </row>
    <row r="47" spans="1:18" x14ac:dyDescent="0.25">
      <c r="A47" s="15" t="s">
        <v>16</v>
      </c>
      <c r="B47" s="125">
        <v>0</v>
      </c>
      <c r="C47" s="125">
        <v>80</v>
      </c>
      <c r="D47" s="125">
        <v>70</v>
      </c>
      <c r="E47" s="59">
        <v>70</v>
      </c>
      <c r="F47" s="59">
        <v>50</v>
      </c>
      <c r="G47" s="59">
        <v>62.5</v>
      </c>
      <c r="H47" s="59">
        <v>54.54545454545454</v>
      </c>
      <c r="I47" s="59">
        <v>63.636363636363633</v>
      </c>
      <c r="J47" s="59">
        <v>75</v>
      </c>
      <c r="K47" s="59">
        <v>20</v>
      </c>
      <c r="L47" s="59">
        <v>40</v>
      </c>
      <c r="M47" s="59">
        <v>44.444444444444443</v>
      </c>
      <c r="N47" s="59">
        <v>42.857142857142854</v>
      </c>
      <c r="O47" s="59">
        <v>55.555555555555557</v>
      </c>
      <c r="P47" s="59">
        <v>33.333333333333329</v>
      </c>
      <c r="Q47" s="59">
        <v>33.333333333333329</v>
      </c>
      <c r="R47" s="43">
        <v>28.571428571428569</v>
      </c>
    </row>
    <row r="48" spans="1:18" x14ac:dyDescent="0.25">
      <c r="A48" s="15" t="s">
        <v>17</v>
      </c>
      <c r="B48" s="125">
        <v>25</v>
      </c>
      <c r="C48" s="125">
        <v>58.333333333333336</v>
      </c>
      <c r="D48" s="125">
        <v>42.10526315789474</v>
      </c>
      <c r="E48" s="59">
        <v>47.368421052631582</v>
      </c>
      <c r="F48" s="59">
        <v>29.411764705882351</v>
      </c>
      <c r="G48" s="59">
        <v>52.380952380952387</v>
      </c>
      <c r="H48" s="59">
        <v>35</v>
      </c>
      <c r="I48" s="59">
        <v>50</v>
      </c>
      <c r="J48" s="59">
        <v>28</v>
      </c>
      <c r="K48" s="59">
        <v>-47.368421052631575</v>
      </c>
      <c r="L48" s="59">
        <v>-28.571428571428569</v>
      </c>
      <c r="M48" s="59">
        <v>-48.148148148148145</v>
      </c>
      <c r="N48" s="59">
        <v>-28.571428571428569</v>
      </c>
      <c r="O48" s="59">
        <v>-42.857142857142854</v>
      </c>
      <c r="P48" s="59">
        <v>-15.151515151515152</v>
      </c>
      <c r="Q48" s="59">
        <v>6.9767441860465116</v>
      </c>
      <c r="R48" s="43">
        <v>-38.888888888888893</v>
      </c>
    </row>
    <row r="49" spans="1:18" x14ac:dyDescent="0.25">
      <c r="A49" s="15" t="s">
        <v>18</v>
      </c>
      <c r="B49" s="73">
        <v>16.666666666666668</v>
      </c>
      <c r="C49" s="73">
        <v>75</v>
      </c>
      <c r="D49" s="73">
        <v>50</v>
      </c>
      <c r="E49" s="43">
        <v>50</v>
      </c>
      <c r="F49" s="43">
        <v>100</v>
      </c>
      <c r="G49" s="43">
        <v>25</v>
      </c>
      <c r="H49" s="43">
        <v>100</v>
      </c>
      <c r="I49" s="43">
        <v>0</v>
      </c>
      <c r="J49" s="43">
        <v>60</v>
      </c>
      <c r="K49" s="43">
        <v>33.333333333333329</v>
      </c>
      <c r="L49" s="43">
        <v>33.3333333333333</v>
      </c>
      <c r="M49" s="43">
        <v>100</v>
      </c>
      <c r="N49" s="43">
        <v>50</v>
      </c>
      <c r="O49" s="43">
        <v>50</v>
      </c>
      <c r="P49" s="43">
        <v>71.428571428571431</v>
      </c>
      <c r="Q49" s="43">
        <v>33.333333333333329</v>
      </c>
      <c r="R49" s="43">
        <v>-12.5</v>
      </c>
    </row>
    <row r="50" spans="1:18" ht="15.75" thickBot="1" x14ac:dyDescent="0.3">
      <c r="A50" s="45" t="s">
        <v>19</v>
      </c>
      <c r="B50" s="126">
        <v>0</v>
      </c>
      <c r="C50" s="126">
        <v>0</v>
      </c>
      <c r="D50" s="126">
        <v>23.076923076923077</v>
      </c>
      <c r="E50" s="51">
        <v>16.666666666666668</v>
      </c>
      <c r="F50" s="51">
        <v>9.0909090909090917</v>
      </c>
      <c r="G50" s="51">
        <v>25</v>
      </c>
      <c r="H50" s="51">
        <v>30</v>
      </c>
      <c r="I50" s="51">
        <v>0</v>
      </c>
      <c r="J50" s="51">
        <v>-33.333333333333329</v>
      </c>
      <c r="K50" s="51">
        <v>-45.454545454545467</v>
      </c>
      <c r="L50" s="51">
        <v>-14.285714285714285</v>
      </c>
      <c r="M50" s="51">
        <v>-55.555555555555557</v>
      </c>
      <c r="N50" s="51">
        <v>-9.0909090909090917</v>
      </c>
      <c r="O50" s="51">
        <v>-20</v>
      </c>
      <c r="P50" s="51">
        <v>-42.857142857142854</v>
      </c>
      <c r="Q50" s="51">
        <v>-27.27272727272727</v>
      </c>
      <c r="R50" s="51">
        <v>-33.333333333333329</v>
      </c>
    </row>
    <row r="51" spans="1:18" s="1" customFormat="1" x14ac:dyDescent="0.25">
      <c r="A51" s="238" t="s">
        <v>72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121"/>
      <c r="P51" s="121"/>
      <c r="Q51" s="121"/>
      <c r="R51" s="121"/>
    </row>
    <row r="52" spans="1:18" x14ac:dyDescent="0.25">
      <c r="A52" s="13" t="s">
        <v>34</v>
      </c>
      <c r="B52" s="73">
        <v>54.929577464788728</v>
      </c>
      <c r="C52" s="73">
        <v>66.849999999999994</v>
      </c>
      <c r="D52" s="73">
        <v>61.5</v>
      </c>
      <c r="E52" s="43">
        <v>63.5</v>
      </c>
      <c r="F52" s="43">
        <v>74.599999999999994</v>
      </c>
      <c r="G52" s="43">
        <v>62.5</v>
      </c>
      <c r="H52" s="43">
        <v>62.195121951219512</v>
      </c>
      <c r="I52" s="43">
        <v>67.350000000000009</v>
      </c>
      <c r="J52" s="43">
        <v>69.5</v>
      </c>
      <c r="K52" s="43">
        <v>58.050000000000004</v>
      </c>
      <c r="L52" s="43">
        <v>48.5</v>
      </c>
      <c r="M52" s="43">
        <v>54.7</v>
      </c>
      <c r="N52" s="43">
        <v>61.79999999999999</v>
      </c>
      <c r="O52" s="43">
        <v>40.500000000000007</v>
      </c>
      <c r="P52" s="43">
        <v>55.800000000000004</v>
      </c>
      <c r="Q52" s="43">
        <v>54.05</v>
      </c>
      <c r="R52" s="43">
        <v>56.35</v>
      </c>
    </row>
    <row r="53" spans="1:18" x14ac:dyDescent="0.25">
      <c r="A53" s="13" t="s">
        <v>35</v>
      </c>
      <c r="B53" s="73">
        <v>55.281690140845072</v>
      </c>
      <c r="C53" s="73">
        <v>49.3</v>
      </c>
      <c r="D53" s="73">
        <v>21.8</v>
      </c>
      <c r="E53" s="43">
        <v>38.1</v>
      </c>
      <c r="F53" s="43">
        <v>50.8</v>
      </c>
      <c r="G53" s="43">
        <v>42.156862745098039</v>
      </c>
      <c r="H53" s="43">
        <v>25.914634146341463</v>
      </c>
      <c r="I53" s="43">
        <v>41.699999999999996</v>
      </c>
      <c r="J53" s="43">
        <v>56.6</v>
      </c>
      <c r="K53" s="43">
        <v>56.099999999999994</v>
      </c>
      <c r="L53" s="43">
        <v>39.900000000000006</v>
      </c>
      <c r="M53" s="43">
        <v>40.15</v>
      </c>
      <c r="N53" s="43">
        <v>50.600000000000009</v>
      </c>
      <c r="O53" s="43">
        <v>31.3</v>
      </c>
      <c r="P53" s="43">
        <v>34.25</v>
      </c>
      <c r="Q53" s="43">
        <v>42.7</v>
      </c>
      <c r="R53" s="43">
        <v>23.950000000000003</v>
      </c>
    </row>
    <row r="54" spans="1:18" x14ac:dyDescent="0.25">
      <c r="A54" s="13" t="s">
        <v>36</v>
      </c>
      <c r="B54" s="73">
        <v>31.690140845070424</v>
      </c>
      <c r="C54" s="73">
        <v>-17.150000000000002</v>
      </c>
      <c r="D54" s="73">
        <v>-13.1</v>
      </c>
      <c r="E54" s="43">
        <v>10.3</v>
      </c>
      <c r="F54" s="43">
        <v>19</v>
      </c>
      <c r="G54" s="43">
        <v>12.499999999999998</v>
      </c>
      <c r="H54" s="43">
        <v>11.585365853658537</v>
      </c>
      <c r="I54" s="43">
        <v>19.800000000000004</v>
      </c>
      <c r="J54" s="43">
        <v>20</v>
      </c>
      <c r="K54" s="43">
        <v>11.950000000000003</v>
      </c>
      <c r="L54" s="43">
        <v>-1.25</v>
      </c>
      <c r="M54" s="43">
        <v>3.8000000000000007</v>
      </c>
      <c r="N54" s="43">
        <v>25.800000000000004</v>
      </c>
      <c r="O54" s="43">
        <v>20.099999999999998</v>
      </c>
      <c r="P54" s="43">
        <v>5</v>
      </c>
      <c r="Q54" s="43">
        <v>6.8999999999999986</v>
      </c>
      <c r="R54" s="43">
        <v>-6.7499999999999964</v>
      </c>
    </row>
    <row r="55" spans="1:18" x14ac:dyDescent="0.25">
      <c r="A55" s="13" t="s">
        <v>37</v>
      </c>
      <c r="B55" s="73">
        <v>45.774647887323937</v>
      </c>
      <c r="C55" s="73">
        <v>7.7000000000000028</v>
      </c>
      <c r="D55" s="73">
        <v>-23</v>
      </c>
      <c r="E55" s="43">
        <v>7.5</v>
      </c>
      <c r="F55" s="43">
        <v>-64.099999999999994</v>
      </c>
      <c r="G55" s="43">
        <v>19.852941176470583</v>
      </c>
      <c r="H55" s="43">
        <v>11.585365853658537</v>
      </c>
      <c r="I55" s="43">
        <v>17.05</v>
      </c>
      <c r="J55" s="43">
        <v>27.200000000000003</v>
      </c>
      <c r="K55" s="43">
        <v>29.400000000000006</v>
      </c>
      <c r="L55" s="43">
        <v>-92.55</v>
      </c>
      <c r="M55" s="43">
        <v>4.1999999999999993</v>
      </c>
      <c r="N55" s="43">
        <v>22.550000000000004</v>
      </c>
      <c r="O55" s="43">
        <v>18.149999999999999</v>
      </c>
      <c r="P55" s="43">
        <v>2.1499999999999986</v>
      </c>
      <c r="Q55" s="43">
        <v>12.200000000000006</v>
      </c>
      <c r="R55" s="4">
        <v>5.75</v>
      </c>
    </row>
    <row r="56" spans="1:18" x14ac:dyDescent="0.25">
      <c r="A56" s="13" t="s">
        <v>38</v>
      </c>
      <c r="B56" s="73">
        <v>37.323943661971832</v>
      </c>
      <c r="C56" s="73">
        <v>24.8</v>
      </c>
      <c r="D56" s="73">
        <v>18.3</v>
      </c>
      <c r="E56" s="43">
        <v>-65.099999999999994</v>
      </c>
      <c r="F56" s="43">
        <v>-46.8</v>
      </c>
      <c r="G56" s="43">
        <v>40.196078431372548</v>
      </c>
      <c r="H56" s="43">
        <v>53.963414634146346</v>
      </c>
      <c r="I56" s="43">
        <v>36.1</v>
      </c>
      <c r="J56" s="43">
        <v>28.050000000000004</v>
      </c>
      <c r="K56" s="43">
        <v>54.55</v>
      </c>
      <c r="L56" s="43">
        <v>47.599999999999994</v>
      </c>
      <c r="M56" s="43">
        <v>34.65</v>
      </c>
      <c r="N56" s="43">
        <v>42.1</v>
      </c>
      <c r="O56" s="43">
        <v>39.65</v>
      </c>
      <c r="P56" s="43">
        <v>42.25</v>
      </c>
      <c r="Q56" s="43">
        <v>37.949999999999996</v>
      </c>
      <c r="R56" s="43">
        <v>39.950000000000003</v>
      </c>
    </row>
    <row r="57" spans="1:18" x14ac:dyDescent="0.25">
      <c r="A57" s="13" t="s">
        <v>39</v>
      </c>
      <c r="B57" s="73">
        <v>55.985915492957744</v>
      </c>
      <c r="C57" s="73">
        <v>43.9</v>
      </c>
      <c r="D57" s="73">
        <v>23.8</v>
      </c>
      <c r="E57" s="43">
        <v>40.9</v>
      </c>
      <c r="F57" s="43">
        <v>53.6</v>
      </c>
      <c r="G57" s="43">
        <v>50</v>
      </c>
      <c r="H57" s="43">
        <v>55.182926829268297</v>
      </c>
      <c r="I57" s="43">
        <v>55.250000000000007</v>
      </c>
      <c r="J57" s="43">
        <v>45.750000000000007</v>
      </c>
      <c r="K57" s="43">
        <v>56.099999999999994</v>
      </c>
      <c r="L57" s="43">
        <v>51.15</v>
      </c>
      <c r="M57" s="43">
        <v>42.65</v>
      </c>
      <c r="N57" s="43">
        <v>53.95</v>
      </c>
      <c r="O57" s="43">
        <v>51.699999999999996</v>
      </c>
      <c r="P57" s="43">
        <v>46.8</v>
      </c>
      <c r="Q57" s="43">
        <v>51.2</v>
      </c>
      <c r="R57" s="4">
        <v>48.600000000000009</v>
      </c>
    </row>
    <row r="58" spans="1:18" x14ac:dyDescent="0.25">
      <c r="A58" s="13" t="s">
        <v>40</v>
      </c>
      <c r="B58" s="73">
        <v>51.760563380281695</v>
      </c>
      <c r="C58" s="73">
        <v>9.7999999999999972</v>
      </c>
      <c r="D58" s="73">
        <v>10.7</v>
      </c>
      <c r="E58" s="43">
        <v>26.6</v>
      </c>
      <c r="F58" s="43">
        <v>45.2</v>
      </c>
      <c r="G58" s="43">
        <v>29.150000000000002</v>
      </c>
      <c r="H58" s="43">
        <v>30.792682926829269</v>
      </c>
      <c r="I58" s="43">
        <v>34.349999999999994</v>
      </c>
      <c r="J58" s="43">
        <v>48.5</v>
      </c>
      <c r="K58" s="43">
        <v>40.449999999999996</v>
      </c>
      <c r="L58" s="43">
        <v>33.949999999999996</v>
      </c>
      <c r="M58" s="43">
        <v>24.249999999999996</v>
      </c>
      <c r="N58" s="43">
        <v>30.200000000000003</v>
      </c>
      <c r="O58" s="43">
        <v>30.750000000000004</v>
      </c>
      <c r="P58" s="43">
        <v>29.75</v>
      </c>
      <c r="Q58" s="43">
        <v>44.5</v>
      </c>
      <c r="R58" s="4">
        <v>31.45</v>
      </c>
    </row>
    <row r="59" spans="1:18" x14ac:dyDescent="0.25">
      <c r="A59" s="13" t="s">
        <v>41</v>
      </c>
      <c r="B59" s="73">
        <v>-13.380281690140846</v>
      </c>
      <c r="C59" s="73">
        <v>-38.549999999999997</v>
      </c>
      <c r="D59" s="73">
        <v>-34.1</v>
      </c>
      <c r="E59" s="43">
        <v>-7.5</v>
      </c>
      <c r="F59" s="43">
        <v>4</v>
      </c>
      <c r="G59" s="43">
        <v>-7.352941176470587</v>
      </c>
      <c r="H59" s="43">
        <v>-15.548780487804878</v>
      </c>
      <c r="I59" s="43">
        <v>-4.4999999999999964</v>
      </c>
      <c r="J59" s="43">
        <v>-0.5</v>
      </c>
      <c r="K59" s="43">
        <v>-0.60000000000000142</v>
      </c>
      <c r="L59" s="43">
        <v>-11</v>
      </c>
      <c r="M59" s="43">
        <v>-9.6000000000000014</v>
      </c>
      <c r="N59" s="43">
        <v>-10.550000000000004</v>
      </c>
      <c r="O59" s="43">
        <v>-12.099999999999998</v>
      </c>
      <c r="P59" s="43">
        <v>-13.3</v>
      </c>
      <c r="Q59" s="43">
        <v>-7.4499999999999993</v>
      </c>
      <c r="R59" s="43">
        <v>-25.45</v>
      </c>
    </row>
    <row r="60" spans="1:18" x14ac:dyDescent="0.25">
      <c r="A60" s="13" t="s">
        <v>42</v>
      </c>
      <c r="B60" s="73">
        <v>25</v>
      </c>
      <c r="C60" s="73">
        <v>-26.200000000000003</v>
      </c>
      <c r="D60" s="73">
        <v>-20.2</v>
      </c>
      <c r="E60" s="43">
        <v>1.6</v>
      </c>
      <c r="F60" s="43">
        <v>18.100000000000001</v>
      </c>
      <c r="G60" s="43">
        <v>9.5588235294117645</v>
      </c>
      <c r="H60" s="43">
        <v>6.0975609756097562</v>
      </c>
      <c r="I60" s="43">
        <v>14.199999999999996</v>
      </c>
      <c r="J60" s="43">
        <v>18.55</v>
      </c>
      <c r="K60" s="43">
        <v>20.9</v>
      </c>
      <c r="L60" s="43">
        <v>-10.600000000000001</v>
      </c>
      <c r="M60" s="43">
        <v>-2.1499999999999986</v>
      </c>
      <c r="N60" s="43">
        <v>13.5</v>
      </c>
      <c r="O60" s="43">
        <v>17.350000000000001</v>
      </c>
      <c r="P60" s="43">
        <v>3.3499999999999979</v>
      </c>
      <c r="Q60" s="43">
        <v>-0.25000000000000355</v>
      </c>
      <c r="R60" s="4">
        <v>-15.75</v>
      </c>
    </row>
    <row r="61" spans="1:18" x14ac:dyDescent="0.25">
      <c r="A61" s="13" t="s">
        <v>43</v>
      </c>
      <c r="B61" s="73">
        <v>39.436619718309863</v>
      </c>
      <c r="C61" s="73">
        <v>6.7000000000000028</v>
      </c>
      <c r="D61" s="73">
        <v>19.399999999999999</v>
      </c>
      <c r="E61" s="43">
        <v>-64.3</v>
      </c>
      <c r="F61" s="43">
        <v>28.2</v>
      </c>
      <c r="G61" s="43">
        <v>42.156862745098039</v>
      </c>
      <c r="H61" s="43">
        <v>32.317073170731703</v>
      </c>
      <c r="I61" s="43">
        <v>32.350000000000009</v>
      </c>
      <c r="J61" s="43">
        <v>40</v>
      </c>
      <c r="K61" s="43">
        <v>50.65</v>
      </c>
      <c r="L61" s="43">
        <v>13.05</v>
      </c>
      <c r="M61" s="43">
        <v>5.6</v>
      </c>
      <c r="N61" s="43">
        <v>33.950000000000003</v>
      </c>
      <c r="O61" s="43">
        <v>26.650000000000002</v>
      </c>
      <c r="P61" s="43">
        <v>19.450000000000003</v>
      </c>
      <c r="Q61" s="43">
        <v>21.800000000000004</v>
      </c>
      <c r="R61" s="4">
        <v>16.200000000000003</v>
      </c>
    </row>
    <row r="62" spans="1:18" x14ac:dyDescent="0.25">
      <c r="A62" s="13" t="s">
        <v>44</v>
      </c>
      <c r="B62" s="73">
        <v>54.577464788732399</v>
      </c>
      <c r="C62" s="73">
        <v>36.5</v>
      </c>
      <c r="D62" s="73">
        <v>38.5</v>
      </c>
      <c r="E62" s="43">
        <v>49.6</v>
      </c>
      <c r="F62" s="43">
        <v>-36.700000000000003</v>
      </c>
      <c r="G62" s="43">
        <v>53.921568627450981</v>
      </c>
      <c r="H62" s="43">
        <v>38.109756097560975</v>
      </c>
      <c r="I62" s="43">
        <v>41.3</v>
      </c>
      <c r="J62" s="43">
        <v>54.25</v>
      </c>
      <c r="K62" s="43">
        <v>57.5</v>
      </c>
      <c r="L62" s="43">
        <v>36.299999999999997</v>
      </c>
      <c r="M62" s="43">
        <v>63.45</v>
      </c>
      <c r="N62" s="43">
        <v>51.55</v>
      </c>
      <c r="O62" s="43">
        <v>39.550000000000004</v>
      </c>
      <c r="P62" s="43">
        <v>38.65</v>
      </c>
      <c r="Q62" s="43">
        <v>38.399999999999991</v>
      </c>
      <c r="R62" s="4">
        <v>26.550000000000004</v>
      </c>
    </row>
    <row r="63" spans="1:18" x14ac:dyDescent="0.25">
      <c r="A63" s="217" t="s">
        <v>45</v>
      </c>
      <c r="B63" s="122">
        <v>82.74647887323944</v>
      </c>
      <c r="C63" s="122">
        <v>73.75</v>
      </c>
      <c r="D63" s="122">
        <v>63.9</v>
      </c>
      <c r="E63" s="53">
        <v>69.8</v>
      </c>
      <c r="F63" s="53">
        <v>-7.7</v>
      </c>
      <c r="G63" s="53">
        <v>74.754901960784309</v>
      </c>
      <c r="H63" s="53">
        <v>82.012195121951208</v>
      </c>
      <c r="I63" s="53">
        <v>85.1</v>
      </c>
      <c r="J63" s="53">
        <v>40.050000000000011</v>
      </c>
      <c r="K63" s="53">
        <v>84.55</v>
      </c>
      <c r="L63" s="53">
        <v>60.95</v>
      </c>
      <c r="M63" s="53">
        <v>18.45</v>
      </c>
      <c r="N63" s="53">
        <v>87.35</v>
      </c>
      <c r="O63" s="53">
        <v>77.3</v>
      </c>
      <c r="P63" s="53">
        <v>74.650000000000006</v>
      </c>
      <c r="Q63" s="53">
        <v>79.850000000000009</v>
      </c>
      <c r="R63" s="53">
        <v>78.8</v>
      </c>
    </row>
    <row r="64" spans="1:18" s="1" customFormat="1" x14ac:dyDescent="0.25">
      <c r="A64" s="248" t="s">
        <v>73</v>
      </c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61"/>
      <c r="P64" s="61"/>
      <c r="Q64" s="61"/>
      <c r="R64" s="4"/>
    </row>
    <row r="65" spans="1:18" x14ac:dyDescent="0.25">
      <c r="A65" s="13" t="s">
        <v>48</v>
      </c>
      <c r="B65" s="127">
        <v>39.436619718309856</v>
      </c>
      <c r="C65" s="128">
        <v>36.9</v>
      </c>
      <c r="D65" s="125">
        <v>19</v>
      </c>
      <c r="E65" s="59">
        <v>15.1</v>
      </c>
      <c r="F65" s="59">
        <v>54</v>
      </c>
      <c r="G65" s="59">
        <v>-18.137254901960784</v>
      </c>
      <c r="H65" s="59">
        <v>9.7560975609756078</v>
      </c>
      <c r="I65" s="59">
        <v>18.8</v>
      </c>
      <c r="J65" s="61">
        <v>27.699999999999996</v>
      </c>
      <c r="K65" s="59">
        <v>12.2</v>
      </c>
      <c r="L65" s="52">
        <v>20.8</v>
      </c>
      <c r="M65" s="44">
        <v>21.499999999999996</v>
      </c>
      <c r="N65" s="59">
        <v>7.9000000000000021</v>
      </c>
      <c r="O65" s="61">
        <v>16.5</v>
      </c>
      <c r="P65" s="61">
        <v>3.6999999999999993</v>
      </c>
      <c r="Q65" s="61">
        <v>13.399999999999999</v>
      </c>
      <c r="R65" s="4">
        <v>-4.1000000000000014</v>
      </c>
    </row>
    <row r="66" spans="1:18" x14ac:dyDescent="0.25">
      <c r="A66" s="13" t="s">
        <v>49</v>
      </c>
      <c r="B66" s="73">
        <v>-14.084507042253517</v>
      </c>
      <c r="C66" s="128">
        <v>-5.3</v>
      </c>
      <c r="D66" s="125">
        <v>15.1</v>
      </c>
      <c r="E66" s="59">
        <v>11.9</v>
      </c>
      <c r="F66" s="59">
        <v>51.6</v>
      </c>
      <c r="G66" s="59">
        <v>17.647058823529413</v>
      </c>
      <c r="H66" s="59">
        <v>5.5</v>
      </c>
      <c r="I66" s="61">
        <v>12.499999999999996</v>
      </c>
      <c r="J66" s="61">
        <v>5.7000000000000028</v>
      </c>
      <c r="K66" s="59">
        <v>-24.4</v>
      </c>
      <c r="L66" s="43">
        <v>6</v>
      </c>
      <c r="M66" s="44">
        <v>1.5999999999999979</v>
      </c>
      <c r="N66" s="59">
        <v>-0.5</v>
      </c>
      <c r="O66" s="61">
        <v>3.3000000000000007</v>
      </c>
      <c r="P66" s="61">
        <v>-1.5999999999999979</v>
      </c>
      <c r="Q66" s="61">
        <v>50.400000000000006</v>
      </c>
      <c r="R66" s="4">
        <v>27.499999999999996</v>
      </c>
    </row>
    <row r="67" spans="1:18" x14ac:dyDescent="0.25">
      <c r="A67" s="13" t="s">
        <v>50</v>
      </c>
      <c r="B67" s="73">
        <v>-33.098591549295769</v>
      </c>
      <c r="C67" s="73">
        <v>-18.8</v>
      </c>
      <c r="D67" s="125">
        <v>-34.1</v>
      </c>
      <c r="E67" s="59">
        <v>-34.9</v>
      </c>
      <c r="F67" s="59">
        <v>-8.9</v>
      </c>
      <c r="G67" s="59">
        <v>-12.745098039215687</v>
      </c>
      <c r="H67" s="59">
        <v>-33.536585365853661</v>
      </c>
      <c r="I67" s="61">
        <v>-27.1</v>
      </c>
      <c r="J67" s="61">
        <v>6.6000000000000014</v>
      </c>
      <c r="K67" s="59">
        <v>-36.599999999999994</v>
      </c>
      <c r="L67" s="43">
        <v>-35.199999999999996</v>
      </c>
      <c r="M67" s="43">
        <v>2.1999999999999993</v>
      </c>
      <c r="N67" s="59">
        <v>-18.900000000000002</v>
      </c>
      <c r="O67" s="43">
        <v>-13.200000000000003</v>
      </c>
      <c r="P67" s="43">
        <v>-0.5</v>
      </c>
      <c r="Q67" s="43">
        <v>13</v>
      </c>
      <c r="R67" s="43">
        <v>22.6</v>
      </c>
    </row>
    <row r="68" spans="1:18" s="1" customFormat="1" x14ac:dyDescent="0.25">
      <c r="A68" s="238" t="s">
        <v>74</v>
      </c>
      <c r="B68" s="238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121"/>
      <c r="P68" s="121"/>
      <c r="Q68" s="121"/>
      <c r="R68" s="121"/>
    </row>
    <row r="69" spans="1:18" x14ac:dyDescent="0.25">
      <c r="A69" s="13" t="s">
        <v>48</v>
      </c>
      <c r="B69" s="127">
        <v>50</v>
      </c>
      <c r="C69" s="128">
        <v>13.4</v>
      </c>
      <c r="D69" s="73">
        <v>-29.4</v>
      </c>
      <c r="E69" s="43">
        <v>-27</v>
      </c>
      <c r="F69" s="43">
        <v>-25.8</v>
      </c>
      <c r="G69" s="43">
        <v>13.235294117647058</v>
      </c>
      <c r="H69" s="43">
        <v>15.243902439024389</v>
      </c>
      <c r="I69" s="4">
        <v>0.69999999999999929</v>
      </c>
      <c r="J69" s="4">
        <v>56.199999999999996</v>
      </c>
      <c r="K69" s="43">
        <v>-20.900000000000002</v>
      </c>
      <c r="L69" s="52">
        <v>-23.799999999999997</v>
      </c>
      <c r="M69" s="44">
        <v>11.5</v>
      </c>
      <c r="N69" s="43">
        <v>-24.8</v>
      </c>
      <c r="O69" s="4">
        <v>-18.7</v>
      </c>
      <c r="P69" s="4">
        <v>-0.60000000000000142</v>
      </c>
      <c r="Q69" s="4">
        <v>14.2</v>
      </c>
      <c r="R69" s="4">
        <v>-5.2999999999999972</v>
      </c>
    </row>
    <row r="70" spans="1:18" x14ac:dyDescent="0.25">
      <c r="A70" s="13" t="s">
        <v>49</v>
      </c>
      <c r="B70" s="73">
        <v>-52.112676056338024</v>
      </c>
      <c r="C70" s="128">
        <v>-52.4</v>
      </c>
      <c r="D70" s="73">
        <v>-21.4</v>
      </c>
      <c r="E70" s="43">
        <v>-29.4</v>
      </c>
      <c r="F70" s="43">
        <v>-79.8</v>
      </c>
      <c r="G70" s="43">
        <v>-24.019607843137255</v>
      </c>
      <c r="H70" s="43">
        <v>-20.731707317073173</v>
      </c>
      <c r="I70" s="4">
        <v>-36.1</v>
      </c>
      <c r="J70" s="4">
        <v>-18.100000000000001</v>
      </c>
      <c r="K70" s="43">
        <v>23.800000000000004</v>
      </c>
      <c r="L70" s="43">
        <v>3.5999999999999979</v>
      </c>
      <c r="M70" s="44">
        <v>-22.6</v>
      </c>
      <c r="N70" s="43">
        <v>-18.399999999999999</v>
      </c>
      <c r="O70" s="4">
        <v>-2.8000000000000007</v>
      </c>
      <c r="P70" s="4">
        <v>-14.3</v>
      </c>
      <c r="Q70" s="4">
        <v>14.200000000000003</v>
      </c>
      <c r="R70" s="4">
        <v>7.4000000000000057</v>
      </c>
    </row>
    <row r="71" spans="1:18" x14ac:dyDescent="0.25">
      <c r="A71" s="217" t="s">
        <v>50</v>
      </c>
      <c r="B71" s="122">
        <v>-51.408450704225352</v>
      </c>
      <c r="C71" s="122">
        <v>-26.2</v>
      </c>
      <c r="D71" s="122">
        <v>-32.5</v>
      </c>
      <c r="E71" s="53">
        <v>-34.9</v>
      </c>
      <c r="F71" s="53">
        <v>-17.7</v>
      </c>
      <c r="G71" s="53">
        <v>-24.509803921568629</v>
      </c>
      <c r="H71" s="53">
        <v>-47.560975609756099</v>
      </c>
      <c r="I71" s="120">
        <v>-29.900000000000002</v>
      </c>
      <c r="J71" s="120">
        <v>6.7000000000000028</v>
      </c>
      <c r="K71" s="53">
        <v>-30.299999999999997</v>
      </c>
      <c r="L71" s="53">
        <v>-1.2000000000000028</v>
      </c>
      <c r="M71" s="53">
        <v>-6.1000000000000014</v>
      </c>
      <c r="N71" s="53">
        <v>-5.7999999999999972</v>
      </c>
      <c r="O71" s="53">
        <v>-3.9000000000000021</v>
      </c>
      <c r="P71" s="53">
        <v>-18.600000000000001</v>
      </c>
      <c r="Q71" s="53">
        <v>5.6999999999999993</v>
      </c>
      <c r="R71" s="53">
        <v>8.6000000000000014</v>
      </c>
    </row>
    <row r="72" spans="1:18" s="1" customFormat="1" x14ac:dyDescent="0.25">
      <c r="A72" s="238" t="s">
        <v>75</v>
      </c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121"/>
      <c r="P72" s="121"/>
      <c r="Q72" s="121"/>
      <c r="R72" s="121"/>
    </row>
    <row r="73" spans="1:18" x14ac:dyDescent="0.25">
      <c r="A73" s="13" t="s">
        <v>53</v>
      </c>
      <c r="B73" s="73">
        <v>33.098591549295776</v>
      </c>
      <c r="C73" s="73">
        <v>20.80536912751678</v>
      </c>
      <c r="D73" s="73">
        <v>31.746031746031747</v>
      </c>
      <c r="E73" s="43">
        <v>29.365079365079364</v>
      </c>
      <c r="F73" s="43">
        <v>8.064516129032258</v>
      </c>
      <c r="G73" s="43">
        <v>28.431372549019606</v>
      </c>
      <c r="H73" s="43">
        <v>31.097560975609756</v>
      </c>
      <c r="I73" s="4">
        <v>20.8</v>
      </c>
      <c r="J73" s="4">
        <v>7.6</v>
      </c>
      <c r="K73" s="43">
        <v>17.399999999999999</v>
      </c>
      <c r="L73" s="43">
        <v>18.5</v>
      </c>
      <c r="M73" s="43">
        <v>18.100000000000001</v>
      </c>
      <c r="N73" s="43">
        <v>27.4</v>
      </c>
      <c r="O73" s="4">
        <v>20.9</v>
      </c>
      <c r="P73" s="4">
        <v>22.3</v>
      </c>
      <c r="Q73" s="4">
        <v>19.899999999999999</v>
      </c>
      <c r="R73" s="4">
        <v>21.3</v>
      </c>
    </row>
    <row r="74" spans="1:18" x14ac:dyDescent="0.25">
      <c r="A74" s="13" t="s">
        <v>54</v>
      </c>
      <c r="B74" s="73">
        <v>2.112676056338028</v>
      </c>
      <c r="C74" s="73">
        <v>0.67114093959731547</v>
      </c>
      <c r="D74" s="73">
        <v>0</v>
      </c>
      <c r="E74" s="43">
        <v>0</v>
      </c>
      <c r="F74" s="43">
        <v>1.6129032258064515</v>
      </c>
      <c r="G74" s="43">
        <v>2.9411764705882355</v>
      </c>
      <c r="H74" s="43">
        <v>0</v>
      </c>
      <c r="I74" s="4">
        <v>6.9</v>
      </c>
      <c r="J74" s="4">
        <v>1</v>
      </c>
      <c r="K74" s="43">
        <v>1.7</v>
      </c>
      <c r="L74" s="43">
        <v>7.1</v>
      </c>
      <c r="M74" s="43">
        <v>7.1</v>
      </c>
      <c r="N74" s="43">
        <v>6.8</v>
      </c>
      <c r="O74" s="4">
        <v>2.2000000000000002</v>
      </c>
      <c r="P74" s="4">
        <v>1.1000000000000001</v>
      </c>
      <c r="Q74" s="4">
        <v>0.4</v>
      </c>
      <c r="R74" s="4">
        <v>0.8</v>
      </c>
    </row>
    <row r="75" spans="1:18" x14ac:dyDescent="0.25">
      <c r="A75" s="13" t="s">
        <v>55</v>
      </c>
      <c r="B75" s="73">
        <v>3.5211267605633805</v>
      </c>
      <c r="C75" s="73">
        <v>11.409395973154362</v>
      </c>
      <c r="D75" s="73">
        <v>4.7619047619047619</v>
      </c>
      <c r="E75" s="43">
        <v>5.6</v>
      </c>
      <c r="F75" s="43">
        <v>4.032258064516129</v>
      </c>
      <c r="G75" s="43">
        <v>10.294117647058824</v>
      </c>
      <c r="H75" s="43">
        <v>5.4878048780487809</v>
      </c>
      <c r="I75" s="4">
        <v>0</v>
      </c>
      <c r="J75" s="4">
        <v>6.7</v>
      </c>
      <c r="K75" s="43">
        <v>5.2</v>
      </c>
      <c r="L75" s="43">
        <v>0</v>
      </c>
      <c r="M75" s="43">
        <v>0</v>
      </c>
      <c r="N75" s="43">
        <v>0</v>
      </c>
      <c r="O75" s="4">
        <v>5.5</v>
      </c>
      <c r="P75" s="4">
        <v>11.2</v>
      </c>
      <c r="Q75" s="4">
        <v>7.3</v>
      </c>
      <c r="R75" s="4">
        <v>7.4</v>
      </c>
    </row>
    <row r="76" spans="1:18" x14ac:dyDescent="0.25">
      <c r="A76" s="217" t="s">
        <v>56</v>
      </c>
      <c r="B76" s="122">
        <v>61.267605633802816</v>
      </c>
      <c r="C76" s="122">
        <v>67.114093959731548</v>
      </c>
      <c r="D76" s="122">
        <v>63.492063492063494</v>
      </c>
      <c r="E76" s="53">
        <v>65.079365079365076</v>
      </c>
      <c r="F76" s="53">
        <v>86.290322580645167</v>
      </c>
      <c r="G76" s="53">
        <v>57.843137254901961</v>
      </c>
      <c r="H76" s="53">
        <v>63.414634146341463</v>
      </c>
      <c r="I76" s="53">
        <v>72.2</v>
      </c>
      <c r="J76" s="120">
        <v>84.8</v>
      </c>
      <c r="K76" s="53">
        <v>75.599999999999994</v>
      </c>
      <c r="L76" s="53">
        <v>74.400000000000006</v>
      </c>
      <c r="M76" s="53">
        <v>74.7</v>
      </c>
      <c r="N76" s="53">
        <v>65.8</v>
      </c>
      <c r="O76" s="53">
        <v>71.400000000000006</v>
      </c>
      <c r="P76" s="53">
        <v>65.400000000000006</v>
      </c>
      <c r="Q76" s="53">
        <v>72.400000000000006</v>
      </c>
      <c r="R76" s="120">
        <v>70.5</v>
      </c>
    </row>
    <row r="77" spans="1:18" s="1" customFormat="1" x14ac:dyDescent="0.25">
      <c r="A77" s="248" t="s">
        <v>76</v>
      </c>
      <c r="B77" s="248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61"/>
      <c r="P77" s="61"/>
      <c r="Q77" s="61"/>
      <c r="R77" s="4"/>
    </row>
    <row r="78" spans="1:18" x14ac:dyDescent="0.25">
      <c r="A78" s="13" t="s">
        <v>59</v>
      </c>
      <c r="B78" s="125">
        <v>71.126760563380287</v>
      </c>
      <c r="C78" s="125">
        <v>74.496644295302019</v>
      </c>
      <c r="D78" s="125">
        <v>71.428571428571431</v>
      </c>
      <c r="E78" s="59">
        <v>76.19047619047619</v>
      </c>
      <c r="F78" s="59">
        <v>79.032258064516128</v>
      </c>
      <c r="G78" s="59">
        <v>75.980392156862749</v>
      </c>
      <c r="H78" s="59">
        <v>82.317073170731703</v>
      </c>
      <c r="I78" s="61">
        <v>71.5</v>
      </c>
      <c r="J78" s="61">
        <v>76.2</v>
      </c>
      <c r="K78" s="59">
        <v>76.2</v>
      </c>
      <c r="L78" s="59">
        <v>72.599999999999994</v>
      </c>
      <c r="M78" s="59">
        <v>76.900000000000006</v>
      </c>
      <c r="N78" s="59">
        <v>81.599999999999994</v>
      </c>
      <c r="O78" s="61">
        <v>79.7</v>
      </c>
      <c r="P78" s="61">
        <v>69.099999999999994</v>
      </c>
      <c r="Q78" s="61">
        <v>69.099999999999994</v>
      </c>
      <c r="R78" s="4">
        <v>82.8</v>
      </c>
    </row>
    <row r="79" spans="1:18" x14ac:dyDescent="0.25">
      <c r="A79" s="13" t="s">
        <v>60</v>
      </c>
      <c r="B79" s="125">
        <v>20.422535211267604</v>
      </c>
      <c r="C79" s="125">
        <v>17.449664429530202</v>
      </c>
      <c r="D79" s="125">
        <v>17.460317460317459</v>
      </c>
      <c r="E79" s="59">
        <v>12.698412698412698</v>
      </c>
      <c r="F79" s="59">
        <v>11.290322580645162</v>
      </c>
      <c r="G79" s="59">
        <v>14.215686274509803</v>
      </c>
      <c r="H79" s="59">
        <v>14.024390243902438</v>
      </c>
      <c r="I79" s="61">
        <v>19.399999999999999</v>
      </c>
      <c r="J79" s="61">
        <v>12.4</v>
      </c>
      <c r="K79" s="59">
        <v>16.3</v>
      </c>
      <c r="L79" s="59">
        <v>17.3</v>
      </c>
      <c r="M79" s="59">
        <v>12.1</v>
      </c>
      <c r="N79" s="59">
        <v>12.6</v>
      </c>
      <c r="O79" s="61">
        <v>16.5</v>
      </c>
      <c r="P79" s="61">
        <v>21.8</v>
      </c>
      <c r="Q79" s="61">
        <v>24.4</v>
      </c>
      <c r="R79" s="4">
        <v>12.3</v>
      </c>
    </row>
    <row r="80" spans="1:18" x14ac:dyDescent="0.25">
      <c r="A80" s="13" t="s">
        <v>61</v>
      </c>
      <c r="B80" s="125">
        <v>7.746478873239437</v>
      </c>
      <c r="C80" s="125">
        <v>8.053691275167786</v>
      </c>
      <c r="D80" s="125">
        <v>11.111111111111111</v>
      </c>
      <c r="E80" s="59">
        <v>9.5238095238095237</v>
      </c>
      <c r="F80" s="59">
        <v>9.67741935483871</v>
      </c>
      <c r="G80" s="59">
        <v>9.8039215686274517</v>
      </c>
      <c r="H80" s="59">
        <v>3.6585365853658538</v>
      </c>
      <c r="I80" s="59">
        <v>9</v>
      </c>
      <c r="J80" s="61">
        <v>11.4</v>
      </c>
      <c r="K80" s="59">
        <v>7.6</v>
      </c>
      <c r="L80" s="59">
        <v>10.1</v>
      </c>
      <c r="M80" s="59">
        <v>11</v>
      </c>
      <c r="N80" s="59">
        <v>5.8</v>
      </c>
      <c r="O80" s="61">
        <v>3.8</v>
      </c>
      <c r="P80" s="61">
        <v>9</v>
      </c>
      <c r="Q80" s="61">
        <v>6.5</v>
      </c>
      <c r="R80" s="4">
        <v>4.9000000000000004</v>
      </c>
    </row>
    <row r="81" spans="1:18" x14ac:dyDescent="0.25">
      <c r="A81" s="13" t="s">
        <v>65</v>
      </c>
      <c r="B81" s="125">
        <v>0</v>
      </c>
      <c r="C81" s="125">
        <f>100-SUM(C78:C80)</f>
        <v>0</v>
      </c>
      <c r="D81" s="73">
        <v>0</v>
      </c>
      <c r="E81" s="43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</row>
    <row r="82" spans="1:18" s="1" customFormat="1" x14ac:dyDescent="0.25">
      <c r="A82" s="238" t="s">
        <v>77</v>
      </c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121"/>
      <c r="P82" s="121"/>
      <c r="Q82" s="121"/>
      <c r="R82" s="121"/>
    </row>
    <row r="83" spans="1:18" s="29" customFormat="1" x14ac:dyDescent="0.25">
      <c r="A83" s="27" t="s">
        <v>69</v>
      </c>
      <c r="B83" s="130">
        <f>SUM(B84:B87)</f>
        <v>142</v>
      </c>
      <c r="C83" s="130">
        <f>C87+SUM(C84:C86)</f>
        <v>122</v>
      </c>
      <c r="D83" s="130">
        <v>126</v>
      </c>
      <c r="E83" s="28">
        <v>126</v>
      </c>
      <c r="F83" s="28">
        <v>124</v>
      </c>
      <c r="G83" s="28">
        <v>204</v>
      </c>
      <c r="H83" s="28">
        <v>164</v>
      </c>
      <c r="I83" s="28">
        <v>144</v>
      </c>
      <c r="J83" s="54">
        <v>105</v>
      </c>
      <c r="K83" s="28">
        <v>172</v>
      </c>
      <c r="L83" s="28">
        <v>168</v>
      </c>
      <c r="M83" s="28">
        <v>182</v>
      </c>
      <c r="N83" s="28">
        <v>190</v>
      </c>
      <c r="O83" s="28">
        <v>182</v>
      </c>
      <c r="P83" s="28">
        <v>188</v>
      </c>
      <c r="Q83" s="28">
        <v>246</v>
      </c>
      <c r="R83" s="28">
        <f>SUM(R84:R87)</f>
        <v>244</v>
      </c>
    </row>
    <row r="84" spans="1:18" x14ac:dyDescent="0.25">
      <c r="A84" s="11" t="s">
        <v>12</v>
      </c>
      <c r="B84" s="5">
        <v>36</v>
      </c>
      <c r="C84" s="5">
        <v>40</v>
      </c>
      <c r="D84" s="5">
        <v>21</v>
      </c>
      <c r="E84" s="4">
        <v>20</v>
      </c>
      <c r="F84" s="4">
        <v>44</v>
      </c>
      <c r="G84" s="4">
        <v>74</v>
      </c>
      <c r="H84" s="4">
        <v>45</v>
      </c>
      <c r="I84" s="4">
        <v>44</v>
      </c>
      <c r="J84" s="55">
        <v>26</v>
      </c>
      <c r="K84" s="4">
        <v>49</v>
      </c>
      <c r="L84" s="4">
        <v>49</v>
      </c>
      <c r="M84" s="4">
        <v>53</v>
      </c>
      <c r="N84" s="4">
        <v>48</v>
      </c>
      <c r="O84" s="4">
        <v>49</v>
      </c>
      <c r="P84" s="4">
        <v>51</v>
      </c>
      <c r="Q84" s="4">
        <v>62</v>
      </c>
      <c r="R84" s="4">
        <v>59</v>
      </c>
    </row>
    <row r="85" spans="1:18" x14ac:dyDescent="0.25">
      <c r="A85" s="13" t="s">
        <v>13</v>
      </c>
      <c r="B85" s="5">
        <v>6</v>
      </c>
      <c r="C85" s="5">
        <v>5</v>
      </c>
      <c r="D85" s="5">
        <v>10</v>
      </c>
      <c r="E85" s="4">
        <v>10</v>
      </c>
      <c r="F85" s="4">
        <v>8</v>
      </c>
      <c r="G85" s="4">
        <v>8</v>
      </c>
      <c r="H85" s="4">
        <v>5</v>
      </c>
      <c r="I85" s="4">
        <v>7</v>
      </c>
      <c r="J85" s="55">
        <v>5</v>
      </c>
      <c r="K85" s="4">
        <v>6</v>
      </c>
      <c r="L85" s="4">
        <v>7</v>
      </c>
      <c r="M85" s="4">
        <v>9</v>
      </c>
      <c r="N85" s="4">
        <v>9</v>
      </c>
      <c r="O85" s="4">
        <v>8</v>
      </c>
      <c r="P85" s="4">
        <v>11</v>
      </c>
      <c r="Q85" s="4">
        <v>16</v>
      </c>
      <c r="R85" s="4">
        <v>32</v>
      </c>
    </row>
    <row r="86" spans="1:18" x14ac:dyDescent="0.25">
      <c r="A86" s="13" t="s">
        <v>14</v>
      </c>
      <c r="B86" s="5">
        <v>16</v>
      </c>
      <c r="C86" s="5">
        <v>32</v>
      </c>
      <c r="D86" s="5">
        <v>27</v>
      </c>
      <c r="E86" s="4">
        <v>26</v>
      </c>
      <c r="F86" s="4">
        <v>12</v>
      </c>
      <c r="G86" s="4">
        <v>41</v>
      </c>
      <c r="H86" s="4">
        <v>37</v>
      </c>
      <c r="I86" s="4">
        <v>26</v>
      </c>
      <c r="J86" s="55">
        <v>13</v>
      </c>
      <c r="K86" s="4">
        <v>48</v>
      </c>
      <c r="L86" s="4">
        <v>35</v>
      </c>
      <c r="M86" s="4">
        <v>36</v>
      </c>
      <c r="N86" s="4">
        <v>47</v>
      </c>
      <c r="O86" s="4">
        <v>43</v>
      </c>
      <c r="P86" s="4">
        <v>37</v>
      </c>
      <c r="Q86" s="4">
        <v>45</v>
      </c>
      <c r="R86" s="4">
        <v>63</v>
      </c>
    </row>
    <row r="87" spans="1:18" x14ac:dyDescent="0.25">
      <c r="A87" s="13" t="s">
        <v>15</v>
      </c>
      <c r="B87" s="132">
        <f>38+SUM(B88:B91)</f>
        <v>84</v>
      </c>
      <c r="C87" s="132">
        <f>21+SUM(C88:C91)</f>
        <v>45</v>
      </c>
      <c r="D87" s="132">
        <v>68</v>
      </c>
      <c r="E87" s="30">
        <v>68</v>
      </c>
      <c r="F87" s="30">
        <v>60</v>
      </c>
      <c r="G87" s="30">
        <v>81</v>
      </c>
      <c r="H87" s="31">
        <v>77</v>
      </c>
      <c r="I87" s="31">
        <v>67</v>
      </c>
      <c r="J87" s="56">
        <v>61</v>
      </c>
      <c r="K87" s="30">
        <v>69</v>
      </c>
      <c r="L87" s="30">
        <v>77</v>
      </c>
      <c r="M87" s="30">
        <v>84</v>
      </c>
      <c r="N87" s="30">
        <v>86</v>
      </c>
      <c r="O87" s="30">
        <v>82</v>
      </c>
      <c r="P87" s="30">
        <v>89</v>
      </c>
      <c r="Q87" s="30">
        <v>123</v>
      </c>
      <c r="R87" s="30">
        <f>R88+R89+R90+R91</f>
        <v>90</v>
      </c>
    </row>
    <row r="88" spans="1:18" x14ac:dyDescent="0.25">
      <c r="A88" s="15" t="s">
        <v>16</v>
      </c>
      <c r="B88" s="5">
        <v>1</v>
      </c>
      <c r="C88" s="5">
        <v>5</v>
      </c>
      <c r="D88" s="5">
        <v>10</v>
      </c>
      <c r="E88" s="4">
        <v>10</v>
      </c>
      <c r="F88" s="4">
        <v>10</v>
      </c>
      <c r="G88" s="62">
        <v>8</v>
      </c>
      <c r="H88" s="4">
        <v>11</v>
      </c>
      <c r="I88" s="4">
        <v>11</v>
      </c>
      <c r="J88" s="55">
        <v>8</v>
      </c>
      <c r="K88" s="4">
        <v>5</v>
      </c>
      <c r="L88" s="4">
        <v>10</v>
      </c>
      <c r="M88" s="4">
        <v>18</v>
      </c>
      <c r="N88" s="4">
        <v>7</v>
      </c>
      <c r="O88" s="4">
        <v>9</v>
      </c>
      <c r="P88" s="4">
        <v>9</v>
      </c>
      <c r="Q88" s="4">
        <v>6</v>
      </c>
      <c r="R88" s="4">
        <v>14</v>
      </c>
    </row>
    <row r="89" spans="1:18" x14ac:dyDescent="0.25">
      <c r="A89" s="15" t="s">
        <v>17</v>
      </c>
      <c r="B89" s="5">
        <v>28</v>
      </c>
      <c r="C89" s="5">
        <v>12</v>
      </c>
      <c r="D89" s="5">
        <v>19</v>
      </c>
      <c r="E89" s="4">
        <v>19</v>
      </c>
      <c r="F89" s="4">
        <v>17</v>
      </c>
      <c r="G89" s="4">
        <v>21</v>
      </c>
      <c r="H89" s="4">
        <v>20</v>
      </c>
      <c r="I89" s="4">
        <v>18</v>
      </c>
      <c r="J89" s="55">
        <v>25</v>
      </c>
      <c r="K89" s="4">
        <v>19</v>
      </c>
      <c r="L89" s="4">
        <v>28</v>
      </c>
      <c r="M89" s="4">
        <v>27</v>
      </c>
      <c r="N89" s="4">
        <v>28</v>
      </c>
      <c r="O89" s="4">
        <v>28</v>
      </c>
      <c r="P89" s="4">
        <v>33</v>
      </c>
      <c r="Q89" s="4">
        <v>43</v>
      </c>
      <c r="R89" s="4">
        <v>36</v>
      </c>
    </row>
    <row r="90" spans="1:18" x14ac:dyDescent="0.25">
      <c r="A90" s="15" t="s">
        <v>18</v>
      </c>
      <c r="B90" s="5">
        <v>6</v>
      </c>
      <c r="C90" s="5">
        <v>4</v>
      </c>
      <c r="D90" s="5">
        <v>2</v>
      </c>
      <c r="E90" s="4">
        <v>2</v>
      </c>
      <c r="F90" s="4">
        <v>1</v>
      </c>
      <c r="G90" s="4">
        <v>4</v>
      </c>
      <c r="H90" s="4">
        <v>5</v>
      </c>
      <c r="I90" s="4">
        <v>4</v>
      </c>
      <c r="J90" s="55">
        <v>5</v>
      </c>
      <c r="K90" s="4">
        <v>6</v>
      </c>
      <c r="L90" s="4">
        <v>3</v>
      </c>
      <c r="M90" s="4">
        <v>3</v>
      </c>
      <c r="N90" s="4">
        <v>4</v>
      </c>
      <c r="O90" s="4">
        <v>4</v>
      </c>
      <c r="P90" s="4">
        <v>7</v>
      </c>
      <c r="Q90" s="4">
        <v>6</v>
      </c>
      <c r="R90" s="4">
        <v>16</v>
      </c>
    </row>
    <row r="91" spans="1:18" ht="15.75" thickBot="1" x14ac:dyDescent="0.3">
      <c r="A91" s="45" t="s">
        <v>19</v>
      </c>
      <c r="B91" s="135">
        <v>11</v>
      </c>
      <c r="C91" s="135">
        <v>3</v>
      </c>
      <c r="D91" s="135">
        <v>13</v>
      </c>
      <c r="E91" s="46">
        <v>12</v>
      </c>
      <c r="F91" s="46">
        <v>11</v>
      </c>
      <c r="G91" s="46">
        <v>8</v>
      </c>
      <c r="H91" s="46">
        <v>10</v>
      </c>
      <c r="I91" s="46">
        <v>5</v>
      </c>
      <c r="J91" s="57">
        <v>9</v>
      </c>
      <c r="K91" s="46">
        <v>11</v>
      </c>
      <c r="L91" s="46">
        <v>7</v>
      </c>
      <c r="M91" s="46">
        <v>9</v>
      </c>
      <c r="N91" s="46">
        <v>11</v>
      </c>
      <c r="O91" s="46">
        <v>10</v>
      </c>
      <c r="P91" s="46">
        <v>14</v>
      </c>
      <c r="Q91" s="46">
        <v>11</v>
      </c>
      <c r="R91" s="46">
        <v>24</v>
      </c>
    </row>
    <row r="92" spans="1:18" s="1" customFormat="1" x14ac:dyDescent="0.25">
      <c r="A92" s="20" t="s">
        <v>46</v>
      </c>
      <c r="B92" s="94"/>
      <c r="C92" s="94"/>
      <c r="D92" s="94"/>
      <c r="E92" s="94"/>
      <c r="F92" s="94"/>
      <c r="G92" s="94"/>
      <c r="H92" s="94"/>
      <c r="I92" s="94"/>
      <c r="J92" s="94"/>
      <c r="K92" s="191"/>
      <c r="L92" s="94"/>
      <c r="M92" s="43"/>
      <c r="N92" s="73"/>
      <c r="O92" s="35"/>
      <c r="P92" s="35"/>
      <c r="Q92" s="35"/>
      <c r="R92" s="94"/>
    </row>
    <row r="93" spans="1:18" x14ac:dyDescent="0.25">
      <c r="O93" s="5"/>
      <c r="P93" s="5"/>
      <c r="Q93" s="5"/>
    </row>
    <row r="94" spans="1:18" x14ac:dyDescent="0.25">
      <c r="O94" s="5"/>
      <c r="P94" s="5"/>
      <c r="Q94" s="5"/>
    </row>
    <row r="95" spans="1:18" x14ac:dyDescent="0.25">
      <c r="O95" s="5"/>
      <c r="P95" s="5"/>
      <c r="Q95" s="5"/>
    </row>
    <row r="96" spans="1:18" x14ac:dyDescent="0.25">
      <c r="O96" s="5"/>
      <c r="P96" s="5"/>
      <c r="Q96" s="5"/>
      <c r="R96" s="1"/>
    </row>
    <row r="97" spans="15:17" x14ac:dyDescent="0.25">
      <c r="O97" s="5"/>
      <c r="P97" s="5"/>
      <c r="Q97" s="5"/>
    </row>
    <row r="98" spans="15:17" x14ac:dyDescent="0.25">
      <c r="O98" s="5"/>
      <c r="P98" s="5"/>
      <c r="Q98" s="5"/>
    </row>
    <row r="99" spans="15:17" x14ac:dyDescent="0.25">
      <c r="O99" s="5"/>
      <c r="P99" s="5"/>
      <c r="Q99" s="5"/>
    </row>
    <row r="100" spans="15:17" x14ac:dyDescent="0.25">
      <c r="O100" s="5"/>
      <c r="P100" s="5"/>
      <c r="Q100" s="5"/>
    </row>
    <row r="101" spans="15:17" x14ac:dyDescent="0.25">
      <c r="O101" s="5"/>
      <c r="P101" s="5"/>
      <c r="Q101" s="5"/>
    </row>
    <row r="102" spans="15:17" x14ac:dyDescent="0.25">
      <c r="O102" s="5"/>
      <c r="P102" s="5"/>
      <c r="Q102" s="5"/>
    </row>
    <row r="103" spans="15:17" x14ac:dyDescent="0.25">
      <c r="O103" s="5"/>
      <c r="P103" s="5"/>
      <c r="Q103" s="5"/>
    </row>
    <row r="104" spans="15:17" x14ac:dyDescent="0.25">
      <c r="O104" s="5"/>
      <c r="P104" s="5"/>
      <c r="Q104" s="5"/>
    </row>
    <row r="105" spans="15:17" x14ac:dyDescent="0.25">
      <c r="O105" s="5"/>
      <c r="P105" s="5"/>
      <c r="Q105" s="5"/>
    </row>
    <row r="106" spans="15:17" x14ac:dyDescent="0.25">
      <c r="O106" s="5"/>
      <c r="P106" s="5"/>
      <c r="Q106" s="5"/>
    </row>
    <row r="107" spans="15:17" x14ac:dyDescent="0.25">
      <c r="O107" s="5"/>
      <c r="P107" s="5"/>
      <c r="Q107" s="5"/>
    </row>
    <row r="108" spans="15:17" x14ac:dyDescent="0.25">
      <c r="O108" s="5"/>
      <c r="P108" s="5"/>
      <c r="Q108" s="5"/>
    </row>
    <row r="109" spans="15:17" x14ac:dyDescent="0.25">
      <c r="O109" s="5"/>
      <c r="P109" s="5"/>
      <c r="Q109" s="5"/>
    </row>
    <row r="110" spans="15:17" x14ac:dyDescent="0.25">
      <c r="O110" s="5"/>
      <c r="P110" s="5"/>
      <c r="Q110" s="5"/>
    </row>
    <row r="111" spans="15:17" x14ac:dyDescent="0.25">
      <c r="O111" s="5"/>
      <c r="P111" s="5"/>
      <c r="Q111" s="5"/>
    </row>
    <row r="112" spans="15:17" x14ac:dyDescent="0.25">
      <c r="O112" s="5"/>
      <c r="P112" s="5"/>
      <c r="Q112" s="5"/>
    </row>
    <row r="113" spans="15:17" x14ac:dyDescent="0.25">
      <c r="O113" s="5"/>
      <c r="P113" s="5"/>
      <c r="Q113" s="5"/>
    </row>
    <row r="114" spans="15:17" x14ac:dyDescent="0.25">
      <c r="O114" s="5"/>
      <c r="P114" s="5"/>
      <c r="Q114" s="5"/>
    </row>
    <row r="115" spans="15:17" x14ac:dyDescent="0.25">
      <c r="O115" s="5"/>
      <c r="P115" s="5"/>
      <c r="Q115" s="5"/>
    </row>
    <row r="116" spans="15:17" x14ac:dyDescent="0.25">
      <c r="O116" s="5"/>
      <c r="P116" s="5"/>
      <c r="Q116" s="5"/>
    </row>
    <row r="117" spans="15:17" x14ac:dyDescent="0.25">
      <c r="O117" s="5"/>
      <c r="P117" s="5"/>
      <c r="Q117" s="5"/>
    </row>
    <row r="118" spans="15:17" x14ac:dyDescent="0.25">
      <c r="O118" s="5"/>
      <c r="P118" s="5"/>
      <c r="Q118" s="5"/>
    </row>
    <row r="119" spans="15:17" x14ac:dyDescent="0.25">
      <c r="O119" s="5"/>
      <c r="P119" s="5"/>
      <c r="Q119" s="5"/>
    </row>
    <row r="120" spans="15:17" x14ac:dyDescent="0.25">
      <c r="O120" s="5"/>
      <c r="P120" s="5"/>
      <c r="Q120" s="5"/>
    </row>
    <row r="121" spans="15:17" x14ac:dyDescent="0.25">
      <c r="O121" s="5"/>
      <c r="P121" s="5"/>
      <c r="Q121" s="5"/>
    </row>
    <row r="122" spans="15:17" x14ac:dyDescent="0.25">
      <c r="O122" s="5"/>
      <c r="P122" s="5"/>
      <c r="Q122" s="5"/>
    </row>
    <row r="123" spans="15:17" x14ac:dyDescent="0.25">
      <c r="O123" s="5"/>
      <c r="P123" s="5"/>
      <c r="Q123" s="5"/>
    </row>
  </sheetData>
  <mergeCells count="19">
    <mergeCell ref="A68:N68"/>
    <mergeCell ref="A72:N72"/>
    <mergeCell ref="A77:N77"/>
    <mergeCell ref="A82:N82"/>
    <mergeCell ref="A51:N51"/>
    <mergeCell ref="A64:N64"/>
    <mergeCell ref="Q2:R2"/>
    <mergeCell ref="A10:N10"/>
    <mergeCell ref="A19:N19"/>
    <mergeCell ref="A28:N28"/>
    <mergeCell ref="A33:N33"/>
    <mergeCell ref="A39:N39"/>
    <mergeCell ref="A42:N42"/>
    <mergeCell ref="A1:N1"/>
    <mergeCell ref="E2:H2"/>
    <mergeCell ref="I2:L2"/>
    <mergeCell ref="A4:N4"/>
    <mergeCell ref="M2:P2"/>
    <mergeCell ref="B2:D2"/>
  </mergeCells>
  <pageMargins left="0.7" right="0.74803149606299202" top="0.4" bottom="0.47244094488188998" header="1.23" footer="0.511811023622047"/>
  <pageSetup paperSize="9" scale="71" fitToWidth="2" fitToHeight="2" orientation="landscape" r:id="rId1"/>
  <headerFooter alignWithMargins="0"/>
  <rowBreaks count="1" manualBreakCount="1">
    <brk id="50" max="1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3"/>
  <sheetViews>
    <sheetView view="pageBreakPreview" topLeftCell="A49" zoomScaleSheetLayoutView="100" workbookViewId="0">
      <selection activeCell="C61" sqref="C61"/>
    </sheetView>
  </sheetViews>
  <sheetFormatPr defaultRowHeight="14.25" x14ac:dyDescent="0.2"/>
  <cols>
    <col min="1" max="1" width="33.42578125" style="94" customWidth="1"/>
    <col min="2" max="4" width="7.28515625" style="94" customWidth="1"/>
    <col min="5" max="5" width="8.28515625" style="94" customWidth="1"/>
    <col min="6" max="6" width="7.7109375" style="94" customWidth="1"/>
    <col min="7" max="7" width="7.42578125" style="94" customWidth="1"/>
    <col min="8" max="8" width="6.85546875" style="94" customWidth="1"/>
    <col min="9" max="9" width="7.7109375" style="94" customWidth="1"/>
    <col min="10" max="10" width="7.42578125" style="94" customWidth="1"/>
    <col min="11" max="11" width="7.140625" style="94" customWidth="1"/>
    <col min="12" max="12" width="14.140625" style="133" bestFit="1" customWidth="1"/>
    <col min="13" max="13" width="9.140625" style="134"/>
    <col min="14" max="14" width="9.140625" style="133"/>
    <col min="15" max="16384" width="9.140625" style="94"/>
  </cols>
  <sheetData>
    <row r="1" spans="1:18" s="48" customFormat="1" ht="18.75" thickBot="1" x14ac:dyDescent="0.3">
      <c r="A1" s="246" t="s">
        <v>260</v>
      </c>
      <c r="B1" s="246"/>
      <c r="C1" s="246"/>
      <c r="D1" s="246"/>
      <c r="E1" s="246"/>
      <c r="F1" s="246"/>
      <c r="G1" s="246"/>
      <c r="H1" s="246"/>
      <c r="I1" s="246"/>
      <c r="J1" s="246"/>
      <c r="K1" s="240"/>
      <c r="L1" s="240"/>
      <c r="M1" s="240"/>
      <c r="N1" s="240"/>
      <c r="O1" s="193"/>
      <c r="P1" s="193"/>
      <c r="Q1" s="193"/>
      <c r="R1" s="193"/>
    </row>
    <row r="2" spans="1:18" s="129" customFormat="1" ht="15" thickBot="1" x14ac:dyDescent="0.25">
      <c r="A2" s="211" t="s">
        <v>0</v>
      </c>
      <c r="B2" s="235">
        <v>2008</v>
      </c>
      <c r="C2" s="236"/>
      <c r="D2" s="237"/>
      <c r="E2" s="235">
        <v>2009</v>
      </c>
      <c r="F2" s="236"/>
      <c r="G2" s="236"/>
      <c r="H2" s="237"/>
      <c r="I2" s="235">
        <v>2010</v>
      </c>
      <c r="J2" s="242"/>
      <c r="K2" s="242"/>
      <c r="L2" s="242"/>
      <c r="M2" s="235">
        <v>2011</v>
      </c>
      <c r="N2" s="236"/>
      <c r="O2" s="236"/>
      <c r="P2" s="237"/>
      <c r="Q2" s="235">
        <v>2012</v>
      </c>
      <c r="R2" s="236"/>
    </row>
    <row r="3" spans="1:18" s="129" customFormat="1" ht="15" thickBot="1" x14ac:dyDescent="0.25">
      <c r="A3" s="211" t="s">
        <v>1</v>
      </c>
      <c r="B3" s="214" t="s">
        <v>2</v>
      </c>
      <c r="C3" s="212" t="s">
        <v>3</v>
      </c>
      <c r="D3" s="213" t="s">
        <v>4</v>
      </c>
      <c r="E3" s="214" t="s">
        <v>5</v>
      </c>
      <c r="F3" s="212" t="s">
        <v>2</v>
      </c>
      <c r="G3" s="212" t="s">
        <v>3</v>
      </c>
      <c r="H3" s="213" t="s">
        <v>4</v>
      </c>
      <c r="I3" s="214" t="s">
        <v>5</v>
      </c>
      <c r="J3" s="212" t="s">
        <v>2</v>
      </c>
      <c r="K3" s="218" t="s">
        <v>3</v>
      </c>
      <c r="L3" s="212" t="s">
        <v>4</v>
      </c>
      <c r="M3" s="215" t="s">
        <v>5</v>
      </c>
      <c r="N3" s="215" t="s">
        <v>2</v>
      </c>
      <c r="O3" s="215" t="s">
        <v>3</v>
      </c>
      <c r="P3" s="215" t="s">
        <v>4</v>
      </c>
      <c r="Q3" s="215" t="s">
        <v>5</v>
      </c>
      <c r="R3" s="215" t="s">
        <v>2</v>
      </c>
    </row>
    <row r="4" spans="1:18" s="48" customFormat="1" x14ac:dyDescent="0.2">
      <c r="A4" s="247" t="s">
        <v>6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61"/>
      <c r="P4" s="61"/>
      <c r="Q4" s="61"/>
      <c r="R4" s="4"/>
    </row>
    <row r="5" spans="1:18" x14ac:dyDescent="0.2">
      <c r="A5" s="3" t="s">
        <v>7</v>
      </c>
      <c r="B5" s="63"/>
      <c r="C5" s="63"/>
      <c r="D5" s="63"/>
      <c r="E5" s="63"/>
      <c r="F5" s="63"/>
      <c r="G5" s="63"/>
      <c r="H5" s="63"/>
      <c r="I5" s="63"/>
      <c r="J5" s="63"/>
      <c r="K5" s="59"/>
      <c r="L5" s="63"/>
      <c r="M5" s="63"/>
      <c r="N5" s="63"/>
      <c r="O5" s="61"/>
      <c r="P5" s="61"/>
      <c r="Q5" s="61"/>
      <c r="R5" s="4"/>
    </row>
    <row r="6" spans="1:18" x14ac:dyDescent="0.2">
      <c r="A6" s="6" t="s">
        <v>8</v>
      </c>
      <c r="B6" s="63"/>
      <c r="C6" s="63"/>
      <c r="D6" s="63"/>
      <c r="E6" s="61"/>
      <c r="F6" s="61"/>
      <c r="G6" s="61"/>
      <c r="H6" s="61"/>
      <c r="I6" s="61"/>
      <c r="J6" s="64"/>
      <c r="K6" s="59"/>
      <c r="L6" s="61"/>
      <c r="M6" s="61"/>
      <c r="N6" s="61"/>
      <c r="O6" s="61"/>
      <c r="P6" s="61"/>
      <c r="Q6" s="61"/>
      <c r="R6" s="4"/>
    </row>
    <row r="7" spans="1:18" x14ac:dyDescent="0.2">
      <c r="A7" s="216" t="s">
        <v>83</v>
      </c>
      <c r="B7" s="136">
        <v>34.146341463414629</v>
      </c>
      <c r="C7" s="136">
        <v>10.4</v>
      </c>
      <c r="D7" s="63">
        <v>14.5</v>
      </c>
      <c r="E7" s="61">
        <v>6.1</v>
      </c>
      <c r="F7" s="61">
        <v>17</v>
      </c>
      <c r="G7" s="59">
        <v>5.673758865248228</v>
      </c>
      <c r="H7" s="59">
        <v>-6.382978723404257</v>
      </c>
      <c r="I7" s="61">
        <v>20.7</v>
      </c>
      <c r="J7" s="66">
        <v>-3.5</v>
      </c>
      <c r="K7" s="59">
        <v>1.2000000000000028</v>
      </c>
      <c r="L7" s="65">
        <v>21.699999999999996</v>
      </c>
      <c r="M7" s="65">
        <v>44.4</v>
      </c>
      <c r="N7" s="61">
        <v>40</v>
      </c>
      <c r="O7" s="59">
        <v>7</v>
      </c>
      <c r="P7" s="59">
        <v>14.100000000000001</v>
      </c>
      <c r="Q7" s="59">
        <v>-3.6000000000000014</v>
      </c>
      <c r="R7" s="4">
        <v>21.5</v>
      </c>
    </row>
    <row r="8" spans="1:18" x14ac:dyDescent="0.2">
      <c r="A8" s="6" t="s">
        <v>10</v>
      </c>
      <c r="B8" s="136"/>
      <c r="C8" s="136"/>
      <c r="D8" s="63"/>
      <c r="E8" s="61"/>
      <c r="F8" s="61"/>
      <c r="G8" s="59"/>
      <c r="H8" s="61"/>
      <c r="I8" s="61"/>
      <c r="J8" s="66"/>
      <c r="K8" s="59"/>
      <c r="L8" s="65"/>
      <c r="M8" s="65"/>
      <c r="N8" s="61"/>
      <c r="O8" s="59"/>
      <c r="P8" s="59"/>
      <c r="Q8" s="59"/>
      <c r="R8" s="4"/>
    </row>
    <row r="9" spans="1:18" x14ac:dyDescent="0.2">
      <c r="A9" s="216" t="s">
        <v>83</v>
      </c>
      <c r="B9" s="136">
        <v>85.365853658536594</v>
      </c>
      <c r="C9" s="136">
        <v>61.2</v>
      </c>
      <c r="D9" s="63">
        <v>45.2</v>
      </c>
      <c r="E9" s="61">
        <v>40.299999999999997</v>
      </c>
      <c r="F9" s="61">
        <v>-2.9</v>
      </c>
      <c r="G9" s="59">
        <v>41.134751773049643</v>
      </c>
      <c r="H9" s="59">
        <v>47.872340425531917</v>
      </c>
      <c r="I9" s="61">
        <v>50.599999999999994</v>
      </c>
      <c r="J9" s="140">
        <v>48.3</v>
      </c>
      <c r="K9" s="59">
        <v>64.599999999999994</v>
      </c>
      <c r="L9" s="65">
        <v>69.800000000000011</v>
      </c>
      <c r="M9" s="65">
        <v>63.500000000000007</v>
      </c>
      <c r="N9" s="61">
        <v>68.399999999999991</v>
      </c>
      <c r="O9" s="43">
        <v>73.7</v>
      </c>
      <c r="P9" s="43">
        <v>65.399999999999991</v>
      </c>
      <c r="Q9" s="43">
        <v>58.300000000000004</v>
      </c>
      <c r="R9" s="43">
        <v>66.900000000000006</v>
      </c>
    </row>
    <row r="10" spans="1:18" s="48" customFormat="1" x14ac:dyDescent="0.2">
      <c r="A10" s="238" t="s">
        <v>11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118"/>
      <c r="P10" s="118"/>
      <c r="Q10" s="118"/>
      <c r="R10" s="121"/>
    </row>
    <row r="11" spans="1:18" x14ac:dyDescent="0.2">
      <c r="A11" s="11" t="s">
        <v>12</v>
      </c>
      <c r="B11" s="73">
        <v>4.1666666666666679</v>
      </c>
      <c r="C11" s="73">
        <v>24.137931034482758</v>
      </c>
      <c r="D11" s="141">
        <v>-23.076923076923077</v>
      </c>
      <c r="E11" s="50">
        <v>0</v>
      </c>
      <c r="F11" s="50">
        <v>62.5</v>
      </c>
      <c r="G11" s="43">
        <v>17.142857142857142</v>
      </c>
      <c r="H11" s="43">
        <v>-24</v>
      </c>
      <c r="I11" s="140">
        <v>37.037037037037038</v>
      </c>
      <c r="J11" s="140">
        <v>10.526315789473681</v>
      </c>
      <c r="K11" s="43">
        <v>-11.627906976744185</v>
      </c>
      <c r="L11" s="43">
        <v>40</v>
      </c>
      <c r="M11" s="43">
        <v>45.161290322580641</v>
      </c>
      <c r="N11" s="50">
        <v>45.945945945945951</v>
      </c>
      <c r="O11" s="43">
        <v>-10.526315789473683</v>
      </c>
      <c r="P11" s="43">
        <v>32.432432432432435</v>
      </c>
      <c r="Q11" s="43">
        <v>0</v>
      </c>
      <c r="R11" s="43">
        <v>16.666666666666664</v>
      </c>
    </row>
    <row r="12" spans="1:18" x14ac:dyDescent="0.2">
      <c r="A12" s="13" t="s">
        <v>13</v>
      </c>
      <c r="B12" s="73">
        <v>0</v>
      </c>
      <c r="C12" s="73">
        <v>36.36363636363636</v>
      </c>
      <c r="D12" s="141">
        <v>-23.076923076923077</v>
      </c>
      <c r="E12" s="50">
        <v>60</v>
      </c>
      <c r="F12" s="50">
        <v>0</v>
      </c>
      <c r="G12" s="43">
        <v>-16.666666666666664</v>
      </c>
      <c r="H12" s="43">
        <v>-66.666666666666657</v>
      </c>
      <c r="I12" s="140">
        <v>0</v>
      </c>
      <c r="J12" s="140">
        <v>20</v>
      </c>
      <c r="K12" s="43">
        <v>-100</v>
      </c>
      <c r="L12" s="43">
        <v>100</v>
      </c>
      <c r="M12" s="43">
        <v>50</v>
      </c>
      <c r="N12" s="50">
        <v>50</v>
      </c>
      <c r="O12" s="43">
        <v>14.285714285714285</v>
      </c>
      <c r="P12" s="43">
        <v>62.5</v>
      </c>
      <c r="Q12" s="43">
        <v>-25</v>
      </c>
      <c r="R12" s="43">
        <v>17.073170731707318</v>
      </c>
    </row>
    <row r="13" spans="1:18" x14ac:dyDescent="0.2">
      <c r="A13" s="13" t="s">
        <v>14</v>
      </c>
      <c r="B13" s="73">
        <v>71.428571428571431</v>
      </c>
      <c r="C13" s="73">
        <v>0</v>
      </c>
      <c r="D13" s="141">
        <v>75</v>
      </c>
      <c r="E13" s="50">
        <v>16.666666666666664</v>
      </c>
      <c r="F13" s="50">
        <v>41.666666666666664</v>
      </c>
      <c r="G13" s="43">
        <v>0</v>
      </c>
      <c r="H13" s="43">
        <v>0</v>
      </c>
      <c r="I13" s="140">
        <v>8.3333333333333321</v>
      </c>
      <c r="J13" s="140">
        <v>-29.166666666666668</v>
      </c>
      <c r="K13" s="43">
        <v>-1.7543859649122808</v>
      </c>
      <c r="L13" s="43">
        <v>33.333333333333329</v>
      </c>
      <c r="M13" s="43">
        <v>36</v>
      </c>
      <c r="N13" s="50">
        <v>40.384615384615387</v>
      </c>
      <c r="O13" s="43">
        <v>12.5</v>
      </c>
      <c r="P13" s="43">
        <v>22.413793103448278</v>
      </c>
      <c r="Q13" s="43">
        <v>-8.3333333333333321</v>
      </c>
      <c r="R13" s="43">
        <v>4.0540540540540544</v>
      </c>
    </row>
    <row r="14" spans="1:18" x14ac:dyDescent="0.2">
      <c r="A14" s="13" t="s">
        <v>15</v>
      </c>
      <c r="B14" s="73">
        <v>33.333333333333336</v>
      </c>
      <c r="C14" s="73">
        <v>15.384615384615383</v>
      </c>
      <c r="D14" s="141">
        <v>23.076923076923077</v>
      </c>
      <c r="E14" s="50">
        <v>0</v>
      </c>
      <c r="F14" s="50">
        <v>50</v>
      </c>
      <c r="G14" s="43">
        <v>-1.9230769230769269</v>
      </c>
      <c r="H14" s="43">
        <v>4.5454545454545467</v>
      </c>
      <c r="I14" s="140">
        <v>6.666666666666667</v>
      </c>
      <c r="J14" s="140">
        <v>33.333333333333336</v>
      </c>
      <c r="K14" s="43">
        <v>17.857142857142854</v>
      </c>
      <c r="L14" s="43">
        <v>10.256410256410255</v>
      </c>
      <c r="M14" s="43">
        <v>52.272727272727273</v>
      </c>
      <c r="N14" s="50">
        <v>35.9375</v>
      </c>
      <c r="O14" s="43">
        <v>-3.4482758620689653</v>
      </c>
      <c r="P14" s="43">
        <v>-4.6511627906976747</v>
      </c>
      <c r="Q14" s="43">
        <v>-1.1764705882352942</v>
      </c>
      <c r="R14" s="41">
        <v>38.834951456310677</v>
      </c>
    </row>
    <row r="15" spans="1:18" x14ac:dyDescent="0.2">
      <c r="A15" s="15" t="s">
        <v>16</v>
      </c>
      <c r="B15" s="73">
        <v>20</v>
      </c>
      <c r="C15" s="73">
        <v>50</v>
      </c>
      <c r="D15" s="141">
        <v>0</v>
      </c>
      <c r="E15" s="50">
        <v>0</v>
      </c>
      <c r="F15" s="50">
        <v>0</v>
      </c>
      <c r="G15" s="43">
        <v>0</v>
      </c>
      <c r="H15" s="43">
        <v>0</v>
      </c>
      <c r="I15" s="140">
        <v>100</v>
      </c>
      <c r="J15" s="140">
        <v>-50</v>
      </c>
      <c r="K15" s="43">
        <v>20</v>
      </c>
      <c r="L15" s="43">
        <v>20</v>
      </c>
      <c r="M15" s="43">
        <v>80</v>
      </c>
      <c r="N15" s="50">
        <v>42.857142857142854</v>
      </c>
      <c r="O15" s="43">
        <v>13.333333333333334</v>
      </c>
      <c r="P15" s="43">
        <v>-40</v>
      </c>
      <c r="Q15" s="43">
        <v>-44.444444444444443</v>
      </c>
      <c r="R15" s="43">
        <v>52.380952380952387</v>
      </c>
    </row>
    <row r="16" spans="1:18" x14ac:dyDescent="0.2">
      <c r="A16" s="15" t="s">
        <v>17</v>
      </c>
      <c r="B16" s="73">
        <v>60</v>
      </c>
      <c r="C16" s="73">
        <v>17.391304347826086</v>
      </c>
      <c r="D16" s="141">
        <v>33.333333333333336</v>
      </c>
      <c r="E16" s="50">
        <v>0</v>
      </c>
      <c r="F16" s="50">
        <v>33.333333333333336</v>
      </c>
      <c r="G16" s="43">
        <v>25</v>
      </c>
      <c r="H16" s="43">
        <v>25</v>
      </c>
      <c r="I16" s="140">
        <v>41.666666666666671</v>
      </c>
      <c r="J16" s="140">
        <v>-23.52941176470588</v>
      </c>
      <c r="K16" s="43">
        <v>14.285714285714285</v>
      </c>
      <c r="L16" s="43">
        <v>13.333333333333334</v>
      </c>
      <c r="M16" s="43">
        <v>46.153846153846153</v>
      </c>
      <c r="N16" s="50">
        <v>50</v>
      </c>
      <c r="O16" s="43">
        <v>61.53846153846154</v>
      </c>
      <c r="P16" s="43">
        <v>25</v>
      </c>
      <c r="Q16" s="43">
        <v>13.043478260869565</v>
      </c>
      <c r="R16" s="43">
        <v>22.58064516129032</v>
      </c>
    </row>
    <row r="17" spans="1:18" x14ac:dyDescent="0.2">
      <c r="A17" s="15" t="s">
        <v>18</v>
      </c>
      <c r="B17" s="73">
        <v>85.714285714285708</v>
      </c>
      <c r="C17" s="73">
        <v>-25</v>
      </c>
      <c r="D17" s="141">
        <v>0</v>
      </c>
      <c r="E17" s="50">
        <v>50</v>
      </c>
      <c r="F17" s="50">
        <v>0</v>
      </c>
      <c r="G17" s="43">
        <v>100</v>
      </c>
      <c r="H17" s="43">
        <v>0</v>
      </c>
      <c r="I17" s="140">
        <v>0</v>
      </c>
      <c r="J17" s="140">
        <v>0</v>
      </c>
      <c r="K17" s="43">
        <v>40</v>
      </c>
      <c r="L17" s="43">
        <v>100</v>
      </c>
      <c r="M17" s="43">
        <v>7.1428571428571397</v>
      </c>
      <c r="N17" s="50">
        <v>28.571428571428569</v>
      </c>
      <c r="O17" s="43">
        <v>14.285714285714285</v>
      </c>
      <c r="P17" s="43">
        <v>-75</v>
      </c>
      <c r="Q17" s="43">
        <v>0</v>
      </c>
      <c r="R17" s="43">
        <v>51.851851851851848</v>
      </c>
    </row>
    <row r="18" spans="1:18" x14ac:dyDescent="0.2">
      <c r="A18" s="219" t="s">
        <v>19</v>
      </c>
      <c r="B18" s="122">
        <v>100</v>
      </c>
      <c r="C18" s="122">
        <v>0</v>
      </c>
      <c r="D18" s="142">
        <v>33.299999999999997</v>
      </c>
      <c r="E18" s="119">
        <v>-100</v>
      </c>
      <c r="F18" s="119">
        <v>0</v>
      </c>
      <c r="G18" s="53">
        <v>20</v>
      </c>
      <c r="H18" s="53">
        <v>-50</v>
      </c>
      <c r="I18" s="67">
        <v>-50</v>
      </c>
      <c r="J18" s="67">
        <v>0</v>
      </c>
      <c r="K18" s="53">
        <v>0</v>
      </c>
      <c r="L18" s="53">
        <v>0</v>
      </c>
      <c r="M18" s="53">
        <v>0</v>
      </c>
      <c r="N18" s="119">
        <v>0</v>
      </c>
      <c r="O18" s="53">
        <v>0</v>
      </c>
      <c r="P18" s="53">
        <v>0</v>
      </c>
      <c r="Q18" s="53">
        <v>100</v>
      </c>
      <c r="R18" s="53">
        <v>33.333333333333329</v>
      </c>
    </row>
    <row r="19" spans="1:18" s="48" customFormat="1" x14ac:dyDescent="0.2">
      <c r="A19" s="248" t="s">
        <v>20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59"/>
      <c r="P19" s="59"/>
      <c r="Q19" s="59"/>
      <c r="R19" s="4"/>
    </row>
    <row r="20" spans="1:18" x14ac:dyDescent="0.2">
      <c r="A20" s="11" t="s">
        <v>12</v>
      </c>
      <c r="B20" s="125">
        <v>75</v>
      </c>
      <c r="C20" s="136">
        <v>46.666666666666664</v>
      </c>
      <c r="D20" s="125">
        <v>66.666666666666671</v>
      </c>
      <c r="E20" s="59">
        <v>72.727272727272734</v>
      </c>
      <c r="F20" s="59">
        <v>0</v>
      </c>
      <c r="G20" s="59">
        <v>40</v>
      </c>
      <c r="H20" s="59">
        <v>40</v>
      </c>
      <c r="I20" s="59">
        <v>74.074074074074076</v>
      </c>
      <c r="J20" s="66">
        <v>68.421052631578945</v>
      </c>
      <c r="K20" s="59">
        <v>65.11627906976743</v>
      </c>
      <c r="L20" s="59">
        <v>53.333333333333336</v>
      </c>
      <c r="M20" s="65">
        <v>45.161290322580641</v>
      </c>
      <c r="N20" s="59">
        <v>75.675675675675677</v>
      </c>
      <c r="O20" s="59">
        <v>73.68421052631578</v>
      </c>
      <c r="P20" s="59">
        <v>56.756756756756758</v>
      </c>
      <c r="Q20" s="59">
        <v>67.391304347826093</v>
      </c>
      <c r="R20" s="43">
        <v>72.727272727272734</v>
      </c>
    </row>
    <row r="21" spans="1:18" x14ac:dyDescent="0.2">
      <c r="A21" s="13" t="s">
        <v>13</v>
      </c>
      <c r="B21" s="125">
        <v>66.666666666666671</v>
      </c>
      <c r="C21" s="136">
        <v>90.909090909090907</v>
      </c>
      <c r="D21" s="125">
        <v>75</v>
      </c>
      <c r="E21" s="59">
        <v>100</v>
      </c>
      <c r="F21" s="59">
        <v>0</v>
      </c>
      <c r="G21" s="59">
        <v>50</v>
      </c>
      <c r="H21" s="59">
        <v>-25.333333333333329</v>
      </c>
      <c r="I21" s="59">
        <v>33.333333333333329</v>
      </c>
      <c r="J21" s="66">
        <v>20</v>
      </c>
      <c r="K21" s="59">
        <v>100</v>
      </c>
      <c r="L21" s="59">
        <v>100</v>
      </c>
      <c r="M21" s="65">
        <v>100</v>
      </c>
      <c r="N21" s="59">
        <v>50</v>
      </c>
      <c r="O21" s="59">
        <v>50</v>
      </c>
      <c r="P21" s="59">
        <v>100</v>
      </c>
      <c r="Q21" s="59">
        <v>50</v>
      </c>
      <c r="R21" s="43">
        <v>73.170731707317074</v>
      </c>
    </row>
    <row r="22" spans="1:18" x14ac:dyDescent="0.2">
      <c r="A22" s="13" t="s">
        <v>14</v>
      </c>
      <c r="B22" s="125">
        <v>100</v>
      </c>
      <c r="C22" s="136">
        <v>50</v>
      </c>
      <c r="D22" s="125">
        <v>69.230769230769226</v>
      </c>
      <c r="E22" s="59">
        <v>58.333333333333336</v>
      </c>
      <c r="F22" s="59">
        <v>-8.3333333333333357</v>
      </c>
      <c r="G22" s="59">
        <v>21.212121212121215</v>
      </c>
      <c r="H22" s="59">
        <v>64.592592592592595</v>
      </c>
      <c r="I22" s="59">
        <v>37.5</v>
      </c>
      <c r="J22" s="66">
        <v>45.833333333333336</v>
      </c>
      <c r="K22" s="59">
        <v>61.403508771929815</v>
      </c>
      <c r="L22" s="59">
        <v>80</v>
      </c>
      <c r="M22" s="65">
        <v>76</v>
      </c>
      <c r="N22" s="59">
        <v>65.384615384615387</v>
      </c>
      <c r="O22" s="59">
        <v>75</v>
      </c>
      <c r="P22" s="59">
        <v>70.689655172413794</v>
      </c>
      <c r="Q22" s="59">
        <v>47.916666666666671</v>
      </c>
      <c r="R22" s="43">
        <v>59.45945945945946</v>
      </c>
    </row>
    <row r="23" spans="1:18" x14ac:dyDescent="0.2">
      <c r="A23" s="13" t="s">
        <v>15</v>
      </c>
      <c r="B23" s="125">
        <v>66.666666666666671</v>
      </c>
      <c r="C23" s="136">
        <v>69.230769230769226</v>
      </c>
      <c r="D23" s="125">
        <v>44.444444444444443</v>
      </c>
      <c r="E23" s="59">
        <v>50</v>
      </c>
      <c r="F23" s="59">
        <v>0</v>
      </c>
      <c r="G23" s="59">
        <v>53.846153846153847</v>
      </c>
      <c r="H23" s="59">
        <v>17.272727272727273</v>
      </c>
      <c r="I23" s="59">
        <v>6.666666666666667</v>
      </c>
      <c r="J23" s="66">
        <v>44.444444444444443</v>
      </c>
      <c r="K23" s="59">
        <v>67.857142857142861</v>
      </c>
      <c r="L23" s="59">
        <v>76.923076923076934</v>
      </c>
      <c r="M23" s="65">
        <v>61.363636363636367</v>
      </c>
      <c r="N23" s="59">
        <v>56.25</v>
      </c>
      <c r="O23" s="59">
        <v>68.965517241379317</v>
      </c>
      <c r="P23" s="59">
        <v>55.813953488372093</v>
      </c>
      <c r="Q23" s="59">
        <v>57.647058823529406</v>
      </c>
      <c r="R23" s="60">
        <v>66.019417475728162</v>
      </c>
    </row>
    <row r="24" spans="1:18" x14ac:dyDescent="0.2">
      <c r="A24" s="15" t="s">
        <v>16</v>
      </c>
      <c r="B24" s="125">
        <v>100</v>
      </c>
      <c r="C24" s="136">
        <v>100</v>
      </c>
      <c r="D24" s="125">
        <v>0</v>
      </c>
      <c r="E24" s="59">
        <v>0</v>
      </c>
      <c r="F24" s="59">
        <v>0</v>
      </c>
      <c r="G24" s="59">
        <v>0</v>
      </c>
      <c r="H24" s="59">
        <v>4</v>
      </c>
      <c r="I24" s="59">
        <v>100</v>
      </c>
      <c r="J24" s="66">
        <v>50</v>
      </c>
      <c r="K24" s="59">
        <v>60</v>
      </c>
      <c r="L24" s="59">
        <v>40</v>
      </c>
      <c r="M24" s="65">
        <v>100</v>
      </c>
      <c r="N24" s="59">
        <v>100</v>
      </c>
      <c r="O24" s="59">
        <v>80</v>
      </c>
      <c r="P24" s="59">
        <v>40</v>
      </c>
      <c r="Q24" s="59">
        <v>55.555555555555557</v>
      </c>
      <c r="R24" s="43">
        <v>76.19047619047619</v>
      </c>
    </row>
    <row r="25" spans="1:18" x14ac:dyDescent="0.2">
      <c r="A25" s="15" t="s">
        <v>17</v>
      </c>
      <c r="B25" s="125">
        <v>100</v>
      </c>
      <c r="C25" s="136">
        <v>58.333333333333336</v>
      </c>
      <c r="D25" s="125">
        <v>66</v>
      </c>
      <c r="E25" s="59">
        <v>100</v>
      </c>
      <c r="F25" s="59">
        <v>0</v>
      </c>
      <c r="G25" s="59">
        <v>50</v>
      </c>
      <c r="H25" s="59">
        <v>31.666666666666668</v>
      </c>
      <c r="I25" s="59">
        <v>100</v>
      </c>
      <c r="J25" s="66">
        <v>41.17647058823529</v>
      </c>
      <c r="K25" s="59">
        <v>50.000000000000007</v>
      </c>
      <c r="L25" s="59">
        <v>66.666666666666657</v>
      </c>
      <c r="M25" s="65">
        <v>69.230769230769226</v>
      </c>
      <c r="N25" s="59">
        <v>78.571428571428569</v>
      </c>
      <c r="O25" s="59">
        <v>92.307692307692307</v>
      </c>
      <c r="P25" s="59">
        <v>75</v>
      </c>
      <c r="Q25" s="59">
        <v>82.608695652173907</v>
      </c>
      <c r="R25" s="43">
        <v>58.064516129032263</v>
      </c>
    </row>
    <row r="26" spans="1:18" x14ac:dyDescent="0.2">
      <c r="A26" s="15" t="s">
        <v>18</v>
      </c>
      <c r="B26" s="125">
        <v>100</v>
      </c>
      <c r="C26" s="136">
        <v>50</v>
      </c>
      <c r="D26" s="125">
        <v>0</v>
      </c>
      <c r="E26" s="59">
        <v>100</v>
      </c>
      <c r="F26" s="59">
        <v>0</v>
      </c>
      <c r="G26" s="59">
        <v>100</v>
      </c>
      <c r="H26" s="59">
        <v>0</v>
      </c>
      <c r="I26" s="59">
        <v>0</v>
      </c>
      <c r="J26" s="66">
        <v>0</v>
      </c>
      <c r="K26" s="59">
        <v>80</v>
      </c>
      <c r="L26" s="59">
        <v>100</v>
      </c>
      <c r="M26" s="65">
        <v>71.428571428571431</v>
      </c>
      <c r="N26" s="59">
        <v>92.857142857142861</v>
      </c>
      <c r="O26" s="59">
        <v>100</v>
      </c>
      <c r="P26" s="59">
        <v>75</v>
      </c>
      <c r="Q26" s="59">
        <v>64.285714285714292</v>
      </c>
      <c r="R26" s="43">
        <v>77.777777777777786</v>
      </c>
    </row>
    <row r="27" spans="1:18" x14ac:dyDescent="0.2">
      <c r="A27" s="15" t="s">
        <v>19</v>
      </c>
      <c r="B27" s="125">
        <v>100</v>
      </c>
      <c r="C27" s="136">
        <v>50</v>
      </c>
      <c r="D27" s="125">
        <v>0</v>
      </c>
      <c r="E27" s="59">
        <v>-50</v>
      </c>
      <c r="F27" s="59">
        <v>0</v>
      </c>
      <c r="G27" s="59">
        <v>30</v>
      </c>
      <c r="H27" s="59">
        <v>12</v>
      </c>
      <c r="I27" s="59">
        <v>-50</v>
      </c>
      <c r="J27" s="140">
        <v>0</v>
      </c>
      <c r="K27" s="59">
        <v>0</v>
      </c>
      <c r="L27" s="59">
        <v>0</v>
      </c>
      <c r="M27" s="65">
        <v>0</v>
      </c>
      <c r="N27" s="59">
        <v>0</v>
      </c>
      <c r="O27" s="43">
        <v>0</v>
      </c>
      <c r="P27" s="43">
        <v>0</v>
      </c>
      <c r="Q27" s="43">
        <v>100</v>
      </c>
      <c r="R27" s="43">
        <v>54.166666666666664</v>
      </c>
    </row>
    <row r="28" spans="1:18" s="48" customFormat="1" x14ac:dyDescent="0.2">
      <c r="A28" s="238" t="s">
        <v>21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118"/>
      <c r="P28" s="118"/>
      <c r="Q28" s="118"/>
      <c r="R28" s="121"/>
    </row>
    <row r="29" spans="1:18" x14ac:dyDescent="0.2">
      <c r="A29" s="11" t="s">
        <v>12</v>
      </c>
      <c r="B29" s="73">
        <v>33.333333333333329</v>
      </c>
      <c r="C29" s="73">
        <v>36.666666666666664</v>
      </c>
      <c r="D29" s="73">
        <v>0</v>
      </c>
      <c r="E29" s="43">
        <v>18.181818181818183</v>
      </c>
      <c r="F29" s="43">
        <v>-62.5</v>
      </c>
      <c r="G29" s="43">
        <v>14.285714285714288</v>
      </c>
      <c r="H29" s="43">
        <v>-8.0000000000000036</v>
      </c>
      <c r="I29" s="43">
        <v>29.629629629629626</v>
      </c>
      <c r="J29" s="43">
        <v>5.2631578947368389</v>
      </c>
      <c r="K29" s="43">
        <v>4.6511627906976756</v>
      </c>
      <c r="L29" s="43">
        <v>6.666666666666667</v>
      </c>
      <c r="M29" s="43">
        <v>35.483870967741936</v>
      </c>
      <c r="N29" s="43">
        <v>32.432432432432435</v>
      </c>
      <c r="O29" s="43">
        <v>-28.947368421052634</v>
      </c>
      <c r="P29" s="43">
        <v>-5.4054054054054053</v>
      </c>
      <c r="Q29" s="43">
        <v>-2.1739130434782608</v>
      </c>
      <c r="R29" s="43">
        <v>6.0606060606060606</v>
      </c>
    </row>
    <row r="30" spans="1:18" x14ac:dyDescent="0.2">
      <c r="A30" s="13" t="s">
        <v>13</v>
      </c>
      <c r="B30" s="73">
        <v>-46.666666666666664</v>
      </c>
      <c r="C30" s="73">
        <v>45.454545454545453</v>
      </c>
      <c r="D30" s="73">
        <v>-50</v>
      </c>
      <c r="E30" s="43">
        <v>0</v>
      </c>
      <c r="F30" s="43">
        <v>0</v>
      </c>
      <c r="G30" s="43">
        <v>0</v>
      </c>
      <c r="H30" s="43">
        <v>-66.666666666666657</v>
      </c>
      <c r="I30" s="43">
        <v>33.333333333333329</v>
      </c>
      <c r="J30" s="43">
        <v>40</v>
      </c>
      <c r="K30" s="43">
        <v>-50</v>
      </c>
      <c r="L30" s="43">
        <v>100</v>
      </c>
      <c r="M30" s="43">
        <v>50</v>
      </c>
      <c r="N30" s="43">
        <v>50</v>
      </c>
      <c r="O30" s="43">
        <v>7.1428571428571423</v>
      </c>
      <c r="P30" s="43">
        <v>37.5</v>
      </c>
      <c r="Q30" s="43">
        <v>12.5</v>
      </c>
      <c r="R30" s="43">
        <v>-2.4390243902439024</v>
      </c>
    </row>
    <row r="31" spans="1:18" x14ac:dyDescent="0.2">
      <c r="A31" s="13" t="s">
        <v>14</v>
      </c>
      <c r="B31" s="73">
        <v>35.714285714285708</v>
      </c>
      <c r="C31" s="73">
        <v>30</v>
      </c>
      <c r="D31" s="73">
        <v>30.76923076923077</v>
      </c>
      <c r="E31" s="43">
        <v>8.3333333333333357</v>
      </c>
      <c r="F31" s="43">
        <v>-8.3333333333333357</v>
      </c>
      <c r="G31" s="43">
        <v>27.272727272727273</v>
      </c>
      <c r="H31" s="43">
        <v>9.1851851851851869</v>
      </c>
      <c r="I31" s="43">
        <v>4.1666666666666661</v>
      </c>
      <c r="J31" s="43">
        <v>16.666666666666664</v>
      </c>
      <c r="K31" s="43">
        <v>19.298245614035086</v>
      </c>
      <c r="L31" s="43">
        <v>40</v>
      </c>
      <c r="M31" s="43">
        <v>40</v>
      </c>
      <c r="N31" s="43">
        <v>32.692307692307693</v>
      </c>
      <c r="O31" s="43">
        <v>15</v>
      </c>
      <c r="P31" s="43">
        <v>25.862068965517242</v>
      </c>
      <c r="Q31" s="43">
        <v>14.583333333333334</v>
      </c>
      <c r="R31" s="43">
        <v>10.810810810810811</v>
      </c>
    </row>
    <row r="32" spans="1:18" x14ac:dyDescent="0.2">
      <c r="A32" s="217" t="s">
        <v>22</v>
      </c>
      <c r="B32" s="122">
        <v>18.018018018018019</v>
      </c>
      <c r="C32" s="122">
        <v>25.531914893617021</v>
      </c>
      <c r="D32" s="122">
        <v>-11.1</v>
      </c>
      <c r="E32" s="53">
        <v>-30</v>
      </c>
      <c r="F32" s="53">
        <v>6.7</v>
      </c>
      <c r="G32" s="53">
        <v>23.07692307692308</v>
      </c>
      <c r="H32" s="53">
        <v>10.363636363636365</v>
      </c>
      <c r="I32" s="53">
        <v>-20</v>
      </c>
      <c r="J32" s="53">
        <v>0</v>
      </c>
      <c r="K32" s="53">
        <v>10.714285714285715</v>
      </c>
      <c r="L32" s="53">
        <v>17.948717948717949</v>
      </c>
      <c r="M32" s="53">
        <v>18.181818181818183</v>
      </c>
      <c r="N32" s="53">
        <v>32.8125</v>
      </c>
      <c r="O32" s="53">
        <v>-3.4482758620689653</v>
      </c>
      <c r="P32" s="53">
        <v>16.279069767441861</v>
      </c>
      <c r="Q32" s="53">
        <v>2.3529411764705883</v>
      </c>
      <c r="R32" s="53">
        <v>17.475728155339805</v>
      </c>
    </row>
    <row r="33" spans="1:18" s="48" customFormat="1" x14ac:dyDescent="0.2">
      <c r="A33" s="248" t="s">
        <v>23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59"/>
      <c r="P33" s="59"/>
      <c r="Q33" s="59"/>
      <c r="R33" s="4"/>
    </row>
    <row r="34" spans="1:18" x14ac:dyDescent="0.2">
      <c r="A34" s="13" t="s">
        <v>24</v>
      </c>
      <c r="B34" s="136">
        <v>34.146341463414636</v>
      </c>
      <c r="C34" s="136">
        <v>29.299999999999997</v>
      </c>
      <c r="D34" s="125">
        <v>30.6</v>
      </c>
      <c r="E34" s="43">
        <v>6.1</v>
      </c>
      <c r="F34" s="59">
        <v>-11.4</v>
      </c>
      <c r="G34" s="59">
        <v>19.858156028368793</v>
      </c>
      <c r="H34" s="59">
        <v>14.893617021276597</v>
      </c>
      <c r="I34" s="68">
        <v>24.2</v>
      </c>
      <c r="J34" s="61">
        <v>23.599999999999998</v>
      </c>
      <c r="K34" s="59">
        <v>19.3</v>
      </c>
      <c r="L34" s="65">
        <v>34.9</v>
      </c>
      <c r="M34" s="65">
        <v>24.700000000000003</v>
      </c>
      <c r="N34" s="59">
        <v>36.799999999999997</v>
      </c>
      <c r="O34" s="59">
        <v>22.6</v>
      </c>
      <c r="P34" s="59">
        <v>28.1</v>
      </c>
      <c r="Q34" s="59">
        <v>9.5000000000000036</v>
      </c>
      <c r="R34" s="4">
        <v>25.700000000000003</v>
      </c>
    </row>
    <row r="35" spans="1:18" x14ac:dyDescent="0.2">
      <c r="A35" s="13" t="s">
        <v>25</v>
      </c>
      <c r="B35" s="125">
        <v>30.487804878048784</v>
      </c>
      <c r="C35" s="136">
        <v>32.799999999999997</v>
      </c>
      <c r="D35" s="125">
        <v>24.2</v>
      </c>
      <c r="E35" s="43">
        <v>11</v>
      </c>
      <c r="F35" s="59">
        <v>-14.3</v>
      </c>
      <c r="G35" s="59">
        <v>25.531914893617024</v>
      </c>
      <c r="H35" s="59">
        <v>10.638297872340424</v>
      </c>
      <c r="I35" s="68">
        <v>19.500000000000004</v>
      </c>
      <c r="J35" s="61">
        <v>15.3</v>
      </c>
      <c r="K35" s="59">
        <v>14.3</v>
      </c>
      <c r="L35" s="59">
        <v>19.899999999999999</v>
      </c>
      <c r="M35" s="65">
        <v>37.099999999999994</v>
      </c>
      <c r="N35" s="59">
        <v>37.400000000000006</v>
      </c>
      <c r="O35" s="59">
        <v>13.500000000000004</v>
      </c>
      <c r="P35" s="59">
        <v>22.200000000000003</v>
      </c>
      <c r="Q35" s="59">
        <v>-2.1999999999999993</v>
      </c>
      <c r="R35" s="43">
        <v>25</v>
      </c>
    </row>
    <row r="36" spans="1:18" x14ac:dyDescent="0.2">
      <c r="A36" s="13" t="s">
        <v>26</v>
      </c>
      <c r="B36" s="125">
        <v>-9.7560975609756113</v>
      </c>
      <c r="C36" s="125">
        <v>3.5</v>
      </c>
      <c r="D36" s="125">
        <v>-11.3</v>
      </c>
      <c r="E36" s="43">
        <v>-7.3</v>
      </c>
      <c r="F36" s="59">
        <v>-22.9</v>
      </c>
      <c r="G36" s="59">
        <v>-3.5460992907801412</v>
      </c>
      <c r="H36" s="59">
        <v>-14.893617021276594</v>
      </c>
      <c r="I36" s="68">
        <v>-3.3999999999999986</v>
      </c>
      <c r="J36" s="61">
        <v>-10.5</v>
      </c>
      <c r="K36" s="59">
        <v>-31.700000000000003</v>
      </c>
      <c r="L36" s="59">
        <v>-8.5</v>
      </c>
      <c r="M36" s="59">
        <v>6.6999999999999993</v>
      </c>
      <c r="N36" s="59">
        <v>19.000000000000004</v>
      </c>
      <c r="O36" s="59">
        <v>-17.2</v>
      </c>
      <c r="P36" s="59">
        <v>-7.6000000000000014</v>
      </c>
      <c r="Q36" s="59">
        <v>-10.899999999999999</v>
      </c>
      <c r="R36" s="4">
        <v>1.0999999999999979</v>
      </c>
    </row>
    <row r="37" spans="1:18" x14ac:dyDescent="0.2">
      <c r="A37" s="13" t="s">
        <v>27</v>
      </c>
      <c r="B37" s="125">
        <v>15.853658536585364</v>
      </c>
      <c r="C37" s="125">
        <v>27.6</v>
      </c>
      <c r="D37" s="125">
        <v>0</v>
      </c>
      <c r="E37" s="43">
        <v>-3.7</v>
      </c>
      <c r="F37" s="59">
        <v>-14.3</v>
      </c>
      <c r="G37" s="59">
        <v>21.276595744680851</v>
      </c>
      <c r="H37" s="59">
        <v>5.3191489361702118</v>
      </c>
      <c r="I37" s="68">
        <v>13.799999999999997</v>
      </c>
      <c r="J37" s="61">
        <v>9.3999999999999986</v>
      </c>
      <c r="K37" s="59">
        <v>11.199999999999996</v>
      </c>
      <c r="L37" s="59">
        <v>17.900000000000002</v>
      </c>
      <c r="M37" s="59">
        <v>24.700000000000003</v>
      </c>
      <c r="N37" s="59">
        <v>33.700000000000003</v>
      </c>
      <c r="O37" s="59">
        <v>2.7000000000000028</v>
      </c>
      <c r="P37" s="59">
        <v>15.099999999999998</v>
      </c>
      <c r="Q37" s="59">
        <v>5.6999999999999993</v>
      </c>
      <c r="R37" s="43">
        <v>10.199999999999996</v>
      </c>
    </row>
    <row r="38" spans="1:18" x14ac:dyDescent="0.2">
      <c r="A38" s="13" t="s">
        <v>28</v>
      </c>
      <c r="B38" s="125">
        <v>23.170731707317074</v>
      </c>
      <c r="C38" s="125">
        <v>32.799999999999997</v>
      </c>
      <c r="D38" s="125">
        <v>14.5</v>
      </c>
      <c r="E38" s="43">
        <v>9.8000000000000007</v>
      </c>
      <c r="F38" s="59">
        <v>-11.4</v>
      </c>
      <c r="G38" s="59">
        <v>25.531914893617024</v>
      </c>
      <c r="H38" s="59">
        <v>6.382978723404257</v>
      </c>
      <c r="I38" s="68">
        <v>10.3</v>
      </c>
      <c r="J38" s="61">
        <v>10.5</v>
      </c>
      <c r="K38" s="59">
        <v>10.5</v>
      </c>
      <c r="L38" s="59">
        <v>28.300000000000004</v>
      </c>
      <c r="M38" s="59">
        <v>38.200000000000003</v>
      </c>
      <c r="N38" s="59">
        <v>40</v>
      </c>
      <c r="O38" s="43">
        <v>5.8999999999999986</v>
      </c>
      <c r="P38" s="43">
        <v>21.6</v>
      </c>
      <c r="Q38" s="43">
        <v>8.0999999999999979</v>
      </c>
      <c r="R38" s="43">
        <v>18</v>
      </c>
    </row>
    <row r="39" spans="1:18" s="48" customFormat="1" x14ac:dyDescent="0.2">
      <c r="A39" s="238" t="s">
        <v>29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118"/>
      <c r="P39" s="118"/>
      <c r="Q39" s="118"/>
      <c r="R39" s="121"/>
    </row>
    <row r="40" spans="1:18" x14ac:dyDescent="0.2">
      <c r="A40" s="13" t="s">
        <v>24</v>
      </c>
      <c r="B40" s="123">
        <v>89.024390243902445</v>
      </c>
      <c r="C40" s="5">
        <v>81</v>
      </c>
      <c r="D40" s="73">
        <v>54.8</v>
      </c>
      <c r="E40" s="43">
        <v>43.9</v>
      </c>
      <c r="F40" s="43">
        <v>31.4</v>
      </c>
      <c r="G40" s="43">
        <v>53.191489361702125</v>
      </c>
      <c r="H40" s="43">
        <v>72.340425531914903</v>
      </c>
      <c r="I40" s="4">
        <v>74.8</v>
      </c>
      <c r="J40" s="4">
        <v>84.699999999999989</v>
      </c>
      <c r="K40" s="43">
        <v>72.599999999999994</v>
      </c>
      <c r="L40" s="137">
        <v>78.3</v>
      </c>
      <c r="M40" s="4">
        <v>68.5</v>
      </c>
      <c r="N40" s="43">
        <v>80</v>
      </c>
      <c r="O40" s="43">
        <v>76.899999999999991</v>
      </c>
      <c r="P40" s="43">
        <v>77.899999999999991</v>
      </c>
      <c r="Q40" s="43">
        <v>71.8</v>
      </c>
      <c r="R40" s="43">
        <v>79.2</v>
      </c>
    </row>
    <row r="41" spans="1:18" x14ac:dyDescent="0.2">
      <c r="A41" s="217" t="s">
        <v>30</v>
      </c>
      <c r="B41" s="138">
        <v>36.585365853658537</v>
      </c>
      <c r="C41" s="124">
        <v>50</v>
      </c>
      <c r="D41" s="122">
        <v>4.8</v>
      </c>
      <c r="E41" s="53">
        <v>11</v>
      </c>
      <c r="F41" s="53">
        <v>17.100000000000001</v>
      </c>
      <c r="G41" s="53">
        <v>48.936170212765951</v>
      </c>
      <c r="H41" s="53">
        <v>37.234042553191486</v>
      </c>
      <c r="I41" s="120">
        <v>26.400000000000002</v>
      </c>
      <c r="J41" s="120">
        <v>56.4</v>
      </c>
      <c r="K41" s="53">
        <v>41.6</v>
      </c>
      <c r="L41" s="139">
        <v>53.8</v>
      </c>
      <c r="M41" s="120">
        <v>53.399999999999991</v>
      </c>
      <c r="N41" s="53">
        <v>55.800000000000004</v>
      </c>
      <c r="O41" s="53">
        <v>47.9</v>
      </c>
      <c r="P41" s="53">
        <v>46.5</v>
      </c>
      <c r="Q41" s="53">
        <v>51.9</v>
      </c>
      <c r="R41" s="53">
        <v>54.6</v>
      </c>
    </row>
    <row r="42" spans="1:18" s="48" customFormat="1" x14ac:dyDescent="0.2">
      <c r="A42" s="248" t="s">
        <v>71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59"/>
      <c r="P42" s="59"/>
      <c r="Q42" s="59"/>
      <c r="R42" s="4"/>
    </row>
    <row r="43" spans="1:18" x14ac:dyDescent="0.2">
      <c r="A43" s="11" t="s">
        <v>12</v>
      </c>
      <c r="B43" s="125">
        <v>75</v>
      </c>
      <c r="C43" s="125">
        <v>76.666666666666671</v>
      </c>
      <c r="D43" s="125">
        <v>76.92307692307692</v>
      </c>
      <c r="E43" s="59">
        <v>81.818181818181813</v>
      </c>
      <c r="F43" s="59">
        <v>25</v>
      </c>
      <c r="G43" s="59">
        <v>65.714285714285708</v>
      </c>
      <c r="H43" s="59">
        <v>48</v>
      </c>
      <c r="I43" s="59">
        <v>77.777777777777786</v>
      </c>
      <c r="J43" s="59">
        <v>-5.2631578947368496</v>
      </c>
      <c r="K43" s="59">
        <v>53.488372093023258</v>
      </c>
      <c r="L43" s="59">
        <v>33.333333333333329</v>
      </c>
      <c r="M43" s="59">
        <v>9.67741935483871</v>
      </c>
      <c r="N43" s="59">
        <v>62.162162162162161</v>
      </c>
      <c r="O43" s="59">
        <v>36.84210526315789</v>
      </c>
      <c r="P43" s="59">
        <v>29.72972972972973</v>
      </c>
      <c r="Q43" s="59">
        <v>43.478260869565219</v>
      </c>
      <c r="R43" s="43">
        <v>15.151515151515152</v>
      </c>
    </row>
    <row r="44" spans="1:18" x14ac:dyDescent="0.2">
      <c r="A44" s="13" t="s">
        <v>13</v>
      </c>
      <c r="B44" s="125">
        <v>93.333333333333329</v>
      </c>
      <c r="C44" s="125">
        <v>90.909090909090907</v>
      </c>
      <c r="D44" s="125">
        <v>75</v>
      </c>
      <c r="E44" s="59">
        <v>80</v>
      </c>
      <c r="F44" s="59">
        <v>0</v>
      </c>
      <c r="G44" s="59">
        <v>33.333333333333329</v>
      </c>
      <c r="H44" s="59">
        <v>66.666666666666657</v>
      </c>
      <c r="I44" s="59">
        <v>33.333333333333329</v>
      </c>
      <c r="J44" s="59">
        <v>-20</v>
      </c>
      <c r="K44" s="59">
        <v>100</v>
      </c>
      <c r="L44" s="59">
        <v>100</v>
      </c>
      <c r="M44" s="59">
        <v>0</v>
      </c>
      <c r="N44" s="59">
        <v>-100</v>
      </c>
      <c r="O44" s="59">
        <v>14.285714285714285</v>
      </c>
      <c r="P44" s="59">
        <v>75</v>
      </c>
      <c r="Q44" s="59">
        <v>0</v>
      </c>
      <c r="R44" s="43">
        <v>17.073170731707318</v>
      </c>
    </row>
    <row r="45" spans="1:18" x14ac:dyDescent="0.2">
      <c r="A45" s="13" t="s">
        <v>14</v>
      </c>
      <c r="B45" s="125">
        <v>35.714285714285715</v>
      </c>
      <c r="C45" s="125">
        <v>90</v>
      </c>
      <c r="D45" s="125">
        <v>53.846153846153847</v>
      </c>
      <c r="E45" s="59">
        <v>83.333333333333329</v>
      </c>
      <c r="F45" s="59">
        <v>33.333333333333336</v>
      </c>
      <c r="G45" s="59">
        <v>72.727272727272734</v>
      </c>
      <c r="H45" s="59">
        <v>70.370370370370367</v>
      </c>
      <c r="I45" s="59">
        <v>58.333333333333336</v>
      </c>
      <c r="J45" s="59">
        <v>-12.5</v>
      </c>
      <c r="K45" s="59">
        <v>64.912280701754383</v>
      </c>
      <c r="L45" s="59">
        <v>66.666666666666657</v>
      </c>
      <c r="M45" s="59">
        <v>76</v>
      </c>
      <c r="N45" s="59">
        <v>46.153846153846153</v>
      </c>
      <c r="O45" s="59">
        <v>50</v>
      </c>
      <c r="P45" s="59">
        <v>51.724137931034484</v>
      </c>
      <c r="Q45" s="59">
        <v>27.083333333333332</v>
      </c>
      <c r="R45" s="43">
        <v>24.324324324324326</v>
      </c>
    </row>
    <row r="46" spans="1:18" x14ac:dyDescent="0.2">
      <c r="A46" s="13" t="s">
        <v>15</v>
      </c>
      <c r="B46" s="125">
        <v>66.666666666666671</v>
      </c>
      <c r="C46" s="125">
        <v>84.615384615384613</v>
      </c>
      <c r="D46" s="125">
        <v>77.8</v>
      </c>
      <c r="E46" s="59">
        <v>75</v>
      </c>
      <c r="F46" s="59">
        <v>58.333333333333336</v>
      </c>
      <c r="G46" s="59">
        <v>80.769230769230774</v>
      </c>
      <c r="H46" s="59">
        <v>81.818181818181827</v>
      </c>
      <c r="I46" s="59">
        <v>60</v>
      </c>
      <c r="J46" s="59">
        <v>-5.5555555555555571</v>
      </c>
      <c r="K46" s="59">
        <v>71.428571428571416</v>
      </c>
      <c r="L46" s="59">
        <v>69.230769230769226</v>
      </c>
      <c r="M46" s="59">
        <v>34.090909090909086</v>
      </c>
      <c r="N46" s="59">
        <v>56.25</v>
      </c>
      <c r="O46" s="59">
        <v>48.275862068965516</v>
      </c>
      <c r="P46" s="59">
        <v>53.488372093023251</v>
      </c>
      <c r="Q46" s="59">
        <v>22.352941176470591</v>
      </c>
      <c r="R46" s="60">
        <v>18.446601941747574</v>
      </c>
    </row>
    <row r="47" spans="1:18" x14ac:dyDescent="0.2">
      <c r="A47" s="15" t="s">
        <v>16</v>
      </c>
      <c r="B47" s="125">
        <v>20</v>
      </c>
      <c r="C47" s="125">
        <v>100</v>
      </c>
      <c r="D47" s="125">
        <v>0</v>
      </c>
      <c r="E47" s="59">
        <v>0</v>
      </c>
      <c r="F47" s="59">
        <v>0</v>
      </c>
      <c r="G47" s="59">
        <v>0</v>
      </c>
      <c r="H47" s="59">
        <v>100</v>
      </c>
      <c r="I47" s="59">
        <v>100</v>
      </c>
      <c r="J47" s="59">
        <v>0</v>
      </c>
      <c r="K47" s="59">
        <v>100</v>
      </c>
      <c r="L47" s="59">
        <v>60</v>
      </c>
      <c r="M47" s="59">
        <v>60</v>
      </c>
      <c r="N47" s="59">
        <v>71.428571428571431</v>
      </c>
      <c r="O47" s="59">
        <v>46.666666666666664</v>
      </c>
      <c r="P47" s="59">
        <v>80</v>
      </c>
      <c r="Q47" s="59">
        <v>33.333333333333329</v>
      </c>
      <c r="R47" s="43">
        <v>33.333333333333329</v>
      </c>
    </row>
    <row r="48" spans="1:18" x14ac:dyDescent="0.2">
      <c r="A48" s="15" t="s">
        <v>17</v>
      </c>
      <c r="B48" s="125">
        <v>50</v>
      </c>
      <c r="C48" s="125">
        <v>91.666666666666671</v>
      </c>
      <c r="D48" s="125">
        <v>66.7</v>
      </c>
      <c r="E48" s="59">
        <v>50</v>
      </c>
      <c r="F48" s="59">
        <v>0</v>
      </c>
      <c r="G48" s="59">
        <v>75</v>
      </c>
      <c r="H48" s="59">
        <v>75</v>
      </c>
      <c r="I48" s="59">
        <v>91.666666666666657</v>
      </c>
      <c r="J48" s="59">
        <v>-17.64705882352942</v>
      </c>
      <c r="K48" s="59">
        <v>14.285714285714285</v>
      </c>
      <c r="L48" s="59">
        <v>33.333333333333329</v>
      </c>
      <c r="M48" s="59">
        <v>53.846153846153847</v>
      </c>
      <c r="N48" s="59">
        <v>42.857142857142854</v>
      </c>
      <c r="O48" s="59">
        <v>-23.076923076923077</v>
      </c>
      <c r="P48" s="59">
        <v>30</v>
      </c>
      <c r="Q48" s="59">
        <v>21.739130434782609</v>
      </c>
      <c r="R48" s="43">
        <v>-9.67741935483871</v>
      </c>
    </row>
    <row r="49" spans="1:18" x14ac:dyDescent="0.2">
      <c r="A49" s="15" t="s">
        <v>18</v>
      </c>
      <c r="B49" s="73">
        <v>100</v>
      </c>
      <c r="C49" s="73">
        <v>87.5</v>
      </c>
      <c r="D49" s="73">
        <v>0</v>
      </c>
      <c r="E49" s="43">
        <v>75</v>
      </c>
      <c r="F49" s="43">
        <v>0</v>
      </c>
      <c r="G49" s="43">
        <v>100</v>
      </c>
      <c r="H49" s="43">
        <v>0</v>
      </c>
      <c r="I49" s="43">
        <v>0</v>
      </c>
      <c r="J49" s="43">
        <v>0</v>
      </c>
      <c r="K49" s="43">
        <v>80</v>
      </c>
      <c r="L49" s="43">
        <v>100</v>
      </c>
      <c r="M49" s="43">
        <v>85.714285714285708</v>
      </c>
      <c r="N49" s="43">
        <v>85.714285714285708</v>
      </c>
      <c r="O49" s="43">
        <v>100</v>
      </c>
      <c r="P49" s="43">
        <v>0</v>
      </c>
      <c r="Q49" s="43">
        <v>85.714285714285708</v>
      </c>
      <c r="R49" s="43">
        <v>48.148148148148145</v>
      </c>
    </row>
    <row r="50" spans="1:18" ht="15" thickBot="1" x14ac:dyDescent="0.25">
      <c r="A50" s="45" t="s">
        <v>19</v>
      </c>
      <c r="B50" s="126">
        <v>100</v>
      </c>
      <c r="C50" s="126">
        <v>50</v>
      </c>
      <c r="D50" s="126">
        <v>100</v>
      </c>
      <c r="E50" s="51">
        <v>100</v>
      </c>
      <c r="F50" s="51">
        <v>0</v>
      </c>
      <c r="G50" s="51">
        <v>60</v>
      </c>
      <c r="H50" s="51">
        <v>50</v>
      </c>
      <c r="I50" s="51">
        <v>0</v>
      </c>
      <c r="J50" s="51">
        <v>0</v>
      </c>
      <c r="K50" s="51">
        <v>61.490683229813669</v>
      </c>
      <c r="L50" s="51">
        <v>0</v>
      </c>
      <c r="M50" s="51">
        <v>0</v>
      </c>
      <c r="N50" s="51">
        <v>0</v>
      </c>
      <c r="O50" s="51">
        <v>100</v>
      </c>
      <c r="P50" s="51">
        <v>20</v>
      </c>
      <c r="Q50" s="51">
        <v>0</v>
      </c>
      <c r="R50" s="51">
        <v>8.3333333333333321</v>
      </c>
    </row>
    <row r="51" spans="1:18" s="48" customFormat="1" x14ac:dyDescent="0.2">
      <c r="A51" s="238" t="s">
        <v>72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121"/>
      <c r="P51" s="121"/>
      <c r="Q51" s="121"/>
      <c r="R51" s="121"/>
    </row>
    <row r="52" spans="1:18" x14ac:dyDescent="0.2">
      <c r="A52" s="13" t="s">
        <v>34</v>
      </c>
      <c r="B52" s="73">
        <v>69.512195121951237</v>
      </c>
      <c r="C52" s="73">
        <v>53.8</v>
      </c>
      <c r="D52" s="73">
        <v>49.2</v>
      </c>
      <c r="E52" s="43">
        <v>36.6</v>
      </c>
      <c r="F52" s="43">
        <v>37.1</v>
      </c>
      <c r="G52" s="43">
        <v>34.39716312056737</v>
      </c>
      <c r="H52" s="43">
        <v>45.212765957446805</v>
      </c>
      <c r="I52" s="43">
        <v>51.2</v>
      </c>
      <c r="J52" s="43">
        <v>56.999999999999993</v>
      </c>
      <c r="K52" s="43">
        <v>62.04999999999999</v>
      </c>
      <c r="L52" s="43">
        <v>50.45</v>
      </c>
      <c r="M52" s="43">
        <v>51.9</v>
      </c>
      <c r="N52" s="43">
        <v>63.100000000000009</v>
      </c>
      <c r="O52" s="43">
        <v>53.150000000000006</v>
      </c>
      <c r="P52" s="43">
        <v>58.449999999999996</v>
      </c>
      <c r="Q52" s="43">
        <v>50.2</v>
      </c>
      <c r="R52" s="43">
        <v>51.199999999999996</v>
      </c>
    </row>
    <row r="53" spans="1:18" x14ac:dyDescent="0.2">
      <c r="A53" s="13" t="s">
        <v>35</v>
      </c>
      <c r="B53" s="73">
        <v>26.829268292682926</v>
      </c>
      <c r="C53" s="73">
        <v>36.200000000000003</v>
      </c>
      <c r="D53" s="73">
        <v>24.2</v>
      </c>
      <c r="E53" s="43">
        <v>17.7</v>
      </c>
      <c r="F53" s="43">
        <v>10</v>
      </c>
      <c r="G53" s="43">
        <v>13.120567375886527</v>
      </c>
      <c r="H53" s="43">
        <v>43.085106382978722</v>
      </c>
      <c r="I53" s="43">
        <v>43.75</v>
      </c>
      <c r="J53" s="43">
        <v>42.400000000000006</v>
      </c>
      <c r="K53" s="43">
        <v>37.299999999999997</v>
      </c>
      <c r="L53" s="43">
        <v>27.4</v>
      </c>
      <c r="M53" s="43">
        <v>39.6</v>
      </c>
      <c r="N53" s="43">
        <v>38.650000000000006</v>
      </c>
      <c r="O53" s="43">
        <v>42.150000000000006</v>
      </c>
      <c r="P53" s="43">
        <v>44.100000000000009</v>
      </c>
      <c r="Q53" s="43">
        <v>44.15</v>
      </c>
      <c r="R53" s="43">
        <v>34.149999999999991</v>
      </c>
    </row>
    <row r="54" spans="1:18" x14ac:dyDescent="0.2">
      <c r="A54" s="13" t="s">
        <v>36</v>
      </c>
      <c r="B54" s="73">
        <v>10.975609756097558</v>
      </c>
      <c r="C54" s="73">
        <v>27.950000000000006</v>
      </c>
      <c r="D54" s="73">
        <v>19.399999999999999</v>
      </c>
      <c r="E54" s="43">
        <v>10.4</v>
      </c>
      <c r="F54" s="43">
        <v>-35.700000000000003</v>
      </c>
      <c r="G54" s="43">
        <v>1.0638297872340416</v>
      </c>
      <c r="H54" s="43">
        <v>21.276595744680851</v>
      </c>
      <c r="I54" s="43">
        <v>29.35</v>
      </c>
      <c r="J54" s="43">
        <v>27.05</v>
      </c>
      <c r="K54" s="43">
        <v>38.799999999999997</v>
      </c>
      <c r="L54" s="43">
        <v>3.2999999999999972</v>
      </c>
      <c r="M54" s="43">
        <v>18.05</v>
      </c>
      <c r="N54" s="43">
        <v>33.4</v>
      </c>
      <c r="O54" s="43">
        <v>20.650000000000006</v>
      </c>
      <c r="P54" s="43">
        <v>28.899999999999995</v>
      </c>
      <c r="Q54" s="43">
        <v>31.3</v>
      </c>
      <c r="R54" s="43">
        <v>20.099999999999998</v>
      </c>
    </row>
    <row r="55" spans="1:18" x14ac:dyDescent="0.2">
      <c r="A55" s="13" t="s">
        <v>37</v>
      </c>
      <c r="B55" s="73">
        <v>-0.60975609756097526</v>
      </c>
      <c r="C55" s="73">
        <v>-1.7000000000000028</v>
      </c>
      <c r="D55" s="73">
        <v>9.6999999999999993</v>
      </c>
      <c r="E55" s="43">
        <v>7.3</v>
      </c>
      <c r="F55" s="43">
        <v>27.1</v>
      </c>
      <c r="G55" s="43">
        <v>-0.3546099290780127</v>
      </c>
      <c r="H55" s="43">
        <v>14.361702127659573</v>
      </c>
      <c r="I55" s="43">
        <v>3.9500000000000028</v>
      </c>
      <c r="J55" s="43">
        <v>25.85</v>
      </c>
      <c r="K55" s="43">
        <v>44.449999999999996</v>
      </c>
      <c r="L55" s="43">
        <v>5.1999999999999993</v>
      </c>
      <c r="M55" s="43">
        <v>21.300000000000004</v>
      </c>
      <c r="N55" s="43">
        <v>33.9</v>
      </c>
      <c r="O55" s="43">
        <v>30.950000000000003</v>
      </c>
      <c r="P55" s="43">
        <v>37.799999999999997</v>
      </c>
      <c r="Q55" s="43">
        <v>37.5</v>
      </c>
      <c r="R55" s="4">
        <v>22.25</v>
      </c>
    </row>
    <row r="56" spans="1:18" x14ac:dyDescent="0.2">
      <c r="A56" s="13" t="s">
        <v>38</v>
      </c>
      <c r="B56" s="73">
        <v>14.024390243902438</v>
      </c>
      <c r="C56" s="73">
        <v>39.65</v>
      </c>
      <c r="D56" s="73">
        <v>27.4</v>
      </c>
      <c r="E56" s="43">
        <v>14.6</v>
      </c>
      <c r="F56" s="43">
        <v>-3</v>
      </c>
      <c r="G56" s="43">
        <v>8.5106382978723403</v>
      </c>
      <c r="H56" s="43">
        <v>46.276595744680854</v>
      </c>
      <c r="I56" s="43">
        <v>39.65</v>
      </c>
      <c r="J56" s="43">
        <v>27.05</v>
      </c>
      <c r="K56" s="43">
        <v>61.2</v>
      </c>
      <c r="L56" s="43">
        <v>42.9</v>
      </c>
      <c r="M56" s="43">
        <v>28.099999999999998</v>
      </c>
      <c r="N56" s="43">
        <v>40.550000000000004</v>
      </c>
      <c r="O56" s="43">
        <v>44.6</v>
      </c>
      <c r="P56" s="43">
        <v>50</v>
      </c>
      <c r="Q56" s="43">
        <v>44</v>
      </c>
      <c r="R56" s="43">
        <v>38.949999999999996</v>
      </c>
    </row>
    <row r="57" spans="1:18" x14ac:dyDescent="0.2">
      <c r="A57" s="13" t="s">
        <v>39</v>
      </c>
      <c r="B57" s="73">
        <v>46.951219512195124</v>
      </c>
      <c r="C57" s="73">
        <v>46.050000000000004</v>
      </c>
      <c r="D57" s="73">
        <v>-31.5</v>
      </c>
      <c r="E57" s="43">
        <v>29.3</v>
      </c>
      <c r="F57" s="43">
        <v>17.100000000000001</v>
      </c>
      <c r="G57" s="43">
        <v>11.347517730496453</v>
      </c>
      <c r="H57" s="43">
        <v>50.531914893617021</v>
      </c>
      <c r="I57" s="43">
        <v>52.85</v>
      </c>
      <c r="J57" s="43">
        <v>50.550000000000004</v>
      </c>
      <c r="K57" s="43">
        <v>59.650000000000006</v>
      </c>
      <c r="L57" s="43">
        <v>51.45</v>
      </c>
      <c r="M57" s="43">
        <v>60.9</v>
      </c>
      <c r="N57" s="43">
        <v>51.2</v>
      </c>
      <c r="O57" s="43">
        <v>55.150000000000006</v>
      </c>
      <c r="P57" s="43">
        <v>57.3</v>
      </c>
      <c r="Q57" s="43">
        <v>56.150000000000006</v>
      </c>
      <c r="R57" s="4">
        <v>52.1</v>
      </c>
    </row>
    <row r="58" spans="1:18" x14ac:dyDescent="0.2">
      <c r="A58" s="13" t="s">
        <v>40</v>
      </c>
      <c r="B58" s="73">
        <v>55.487804878048784</v>
      </c>
      <c r="C58" s="73">
        <v>41.449999999999996</v>
      </c>
      <c r="D58" s="73">
        <v>33.89</v>
      </c>
      <c r="E58" s="43">
        <v>22.6</v>
      </c>
      <c r="F58" s="43">
        <v>42.9</v>
      </c>
      <c r="G58" s="43">
        <v>17.730496453900706</v>
      </c>
      <c r="H58" s="43">
        <v>39.361702127659576</v>
      </c>
      <c r="I58" s="43">
        <v>10.900000000000002</v>
      </c>
      <c r="J58" s="43">
        <v>39.35</v>
      </c>
      <c r="K58" s="43">
        <v>42.300000000000004</v>
      </c>
      <c r="L58" s="43">
        <v>47.2</v>
      </c>
      <c r="M58" s="43">
        <v>52.15</v>
      </c>
      <c r="N58" s="43">
        <v>38.9</v>
      </c>
      <c r="O58" s="43">
        <v>50.5</v>
      </c>
      <c r="P58" s="43">
        <v>57.65</v>
      </c>
      <c r="Q58" s="43">
        <v>45.75</v>
      </c>
      <c r="R58" s="4">
        <v>35.849999999999994</v>
      </c>
    </row>
    <row r="59" spans="1:18" x14ac:dyDescent="0.2">
      <c r="A59" s="13" t="s">
        <v>41</v>
      </c>
      <c r="B59" s="73">
        <v>-6.0975609756097526</v>
      </c>
      <c r="C59" s="73">
        <v>-16.100000000000001</v>
      </c>
      <c r="D59" s="73">
        <v>-3.21</v>
      </c>
      <c r="E59" s="43">
        <v>0</v>
      </c>
      <c r="F59" s="43">
        <v>0</v>
      </c>
      <c r="G59" s="43">
        <v>-8.5106382978723403</v>
      </c>
      <c r="H59" s="43">
        <v>-1.0638297872340381</v>
      </c>
      <c r="I59" s="43">
        <v>-2.2499999999999964</v>
      </c>
      <c r="J59" s="43">
        <v>2.3000000000000043</v>
      </c>
      <c r="K59" s="43">
        <v>11.45</v>
      </c>
      <c r="L59" s="43">
        <v>0</v>
      </c>
      <c r="M59" s="43">
        <v>23.9</v>
      </c>
      <c r="N59" s="43">
        <v>22.299999999999997</v>
      </c>
      <c r="O59" s="43">
        <v>19.899999999999999</v>
      </c>
      <c r="P59" s="43">
        <v>9.1999999999999993</v>
      </c>
      <c r="Q59" s="43">
        <v>26.85</v>
      </c>
      <c r="R59" s="43">
        <v>11.25</v>
      </c>
    </row>
    <row r="60" spans="1:18" x14ac:dyDescent="0.2">
      <c r="A60" s="13" t="s">
        <v>42</v>
      </c>
      <c r="B60" s="73">
        <v>-0.60975609756097526</v>
      </c>
      <c r="C60" s="73">
        <v>3.8499999999999979</v>
      </c>
      <c r="D60" s="73">
        <v>23.4</v>
      </c>
      <c r="E60" s="43">
        <v>7.3</v>
      </c>
      <c r="F60" s="43">
        <v>-20</v>
      </c>
      <c r="G60" s="43">
        <v>-7.8014184397163113</v>
      </c>
      <c r="H60" s="43">
        <v>12.234042553191486</v>
      </c>
      <c r="I60" s="43">
        <v>15.5</v>
      </c>
      <c r="J60" s="43">
        <v>15.950000000000003</v>
      </c>
      <c r="K60" s="43">
        <v>18.95</v>
      </c>
      <c r="L60" s="43">
        <v>-6.149999999999995</v>
      </c>
      <c r="M60" s="43">
        <v>-2.5500000000000043</v>
      </c>
      <c r="N60" s="43">
        <v>28.15</v>
      </c>
      <c r="O60" s="43">
        <v>18.5</v>
      </c>
      <c r="P60" s="43">
        <v>20</v>
      </c>
      <c r="Q60" s="43">
        <v>31.6</v>
      </c>
      <c r="R60" s="4">
        <v>10.550000000000004</v>
      </c>
    </row>
    <row r="61" spans="1:18" x14ac:dyDescent="0.2">
      <c r="A61" s="13" t="s">
        <v>43</v>
      </c>
      <c r="B61" s="73">
        <v>12.804878048780484</v>
      </c>
      <c r="C61" s="73">
        <v>9.0500000000000043</v>
      </c>
      <c r="D61" s="73">
        <v>20.2</v>
      </c>
      <c r="E61" s="43">
        <v>8</v>
      </c>
      <c r="F61" s="43">
        <v>7.1</v>
      </c>
      <c r="G61" s="43">
        <v>-20.212765957446805</v>
      </c>
      <c r="H61" s="43">
        <v>32.446808510638306</v>
      </c>
      <c r="I61" s="43">
        <v>44.849999999999994</v>
      </c>
      <c r="J61" s="43">
        <v>26.499999999999996</v>
      </c>
      <c r="K61" s="43">
        <v>29.799999999999997</v>
      </c>
      <c r="L61" s="43">
        <v>33.5</v>
      </c>
      <c r="M61" s="43">
        <v>4.5</v>
      </c>
      <c r="N61" s="43">
        <v>34.199999999999996</v>
      </c>
      <c r="O61" s="43">
        <v>39.799999999999997</v>
      </c>
      <c r="P61" s="43">
        <v>44.900000000000006</v>
      </c>
      <c r="Q61" s="43">
        <v>42.75</v>
      </c>
      <c r="R61" s="4">
        <v>22.9</v>
      </c>
    </row>
    <row r="62" spans="1:18" x14ac:dyDescent="0.2">
      <c r="A62" s="13" t="s">
        <v>44</v>
      </c>
      <c r="B62" s="73">
        <v>20.121951219512191</v>
      </c>
      <c r="C62" s="73">
        <v>38.399999999999991</v>
      </c>
      <c r="D62" s="73">
        <v>33.1</v>
      </c>
      <c r="E62" s="43">
        <v>16.5</v>
      </c>
      <c r="F62" s="43">
        <v>-7.1</v>
      </c>
      <c r="G62" s="43">
        <v>-24.822695035460992</v>
      </c>
      <c r="H62" s="43">
        <v>56.38297872340425</v>
      </c>
      <c r="I62" s="43">
        <v>62.7</v>
      </c>
      <c r="J62" s="43">
        <v>27.650000000000006</v>
      </c>
      <c r="K62" s="43">
        <v>51.899999999999991</v>
      </c>
      <c r="L62" s="43">
        <v>34.85</v>
      </c>
      <c r="M62" s="43">
        <v>35.75</v>
      </c>
      <c r="N62" s="43">
        <v>45.350000000000009</v>
      </c>
      <c r="O62" s="43">
        <v>40.050000000000004</v>
      </c>
      <c r="P62" s="43">
        <v>50.550000000000004</v>
      </c>
      <c r="Q62" s="43">
        <v>48.449999999999996</v>
      </c>
      <c r="R62" s="4">
        <v>39.700000000000003</v>
      </c>
    </row>
    <row r="63" spans="1:18" x14ac:dyDescent="0.2">
      <c r="A63" s="217" t="s">
        <v>45</v>
      </c>
      <c r="B63" s="122">
        <v>17.073170731707314</v>
      </c>
      <c r="C63" s="122">
        <v>79.349999999999994</v>
      </c>
      <c r="D63" s="122">
        <v>39.5</v>
      </c>
      <c r="E63" s="53">
        <v>27.4</v>
      </c>
      <c r="F63" s="53">
        <v>27.4</v>
      </c>
      <c r="G63" s="53">
        <v>5.6737588652482316</v>
      </c>
      <c r="H63" s="53">
        <v>56.914893617021271</v>
      </c>
      <c r="I63" s="53">
        <v>75.95</v>
      </c>
      <c r="J63" s="53">
        <v>61.199999999999989</v>
      </c>
      <c r="K63" s="53">
        <v>76.100000000000009</v>
      </c>
      <c r="L63" s="53">
        <v>64.599999999999994</v>
      </c>
      <c r="M63" s="53">
        <v>66.55</v>
      </c>
      <c r="N63" s="53">
        <v>81.850000000000009</v>
      </c>
      <c r="O63" s="53">
        <v>72.300000000000011</v>
      </c>
      <c r="P63" s="53">
        <v>70.25</v>
      </c>
      <c r="Q63" s="53">
        <v>68.5</v>
      </c>
      <c r="R63" s="53">
        <v>75.05</v>
      </c>
    </row>
    <row r="64" spans="1:18" s="48" customFormat="1" x14ac:dyDescent="0.2">
      <c r="A64" s="248" t="s">
        <v>73</v>
      </c>
      <c r="B64" s="248"/>
      <c r="C64" s="248"/>
      <c r="D64" s="248"/>
      <c r="E64" s="248"/>
      <c r="F64" s="248"/>
      <c r="G64" s="248"/>
      <c r="H64" s="248"/>
      <c r="I64" s="248"/>
      <c r="J64" s="248"/>
      <c r="K64" s="248"/>
      <c r="L64" s="248"/>
      <c r="M64" s="248"/>
      <c r="N64" s="248"/>
      <c r="O64" s="61"/>
      <c r="P64" s="61"/>
      <c r="Q64" s="61"/>
      <c r="R64" s="4"/>
    </row>
    <row r="65" spans="1:18" x14ac:dyDescent="0.2">
      <c r="A65" s="13" t="s">
        <v>48</v>
      </c>
      <c r="B65" s="127">
        <v>-10.975609756097562</v>
      </c>
      <c r="C65" s="128">
        <v>19</v>
      </c>
      <c r="D65" s="125">
        <v>-29</v>
      </c>
      <c r="E65" s="59">
        <v>-4.9000000000000004</v>
      </c>
      <c r="F65" s="59">
        <v>-20</v>
      </c>
      <c r="G65" s="59">
        <v>5.673758865248228</v>
      </c>
      <c r="H65" s="59">
        <v>7.4468085106382986</v>
      </c>
      <c r="I65" s="59">
        <v>-5.0999999999999996</v>
      </c>
      <c r="J65" s="61">
        <v>22.3</v>
      </c>
      <c r="K65" s="59">
        <v>11.799999999999997</v>
      </c>
      <c r="L65" s="52">
        <v>13.2</v>
      </c>
      <c r="M65" s="44">
        <v>42.2</v>
      </c>
      <c r="N65" s="59">
        <v>19.5</v>
      </c>
      <c r="O65" s="61">
        <v>12</v>
      </c>
      <c r="P65" s="61">
        <v>2.1000000000000014</v>
      </c>
      <c r="Q65" s="61">
        <v>-16.2</v>
      </c>
      <c r="R65" s="4">
        <v>0.39999999999999858</v>
      </c>
    </row>
    <row r="66" spans="1:18" x14ac:dyDescent="0.2">
      <c r="A66" s="13" t="s">
        <v>49</v>
      </c>
      <c r="B66" s="73">
        <v>39.024390243902445</v>
      </c>
      <c r="C66" s="128">
        <v>28</v>
      </c>
      <c r="D66" s="125">
        <v>12.9</v>
      </c>
      <c r="E66" s="59">
        <v>13.4</v>
      </c>
      <c r="F66" s="59">
        <v>28.6</v>
      </c>
      <c r="G66" s="59">
        <v>48.226950354609926</v>
      </c>
      <c r="H66" s="59">
        <v>-3.1914893617021285</v>
      </c>
      <c r="I66" s="61">
        <v>27.4</v>
      </c>
      <c r="J66" s="61">
        <v>29.4</v>
      </c>
      <c r="K66" s="59">
        <v>11.799999999999997</v>
      </c>
      <c r="L66" s="43">
        <v>13.1</v>
      </c>
      <c r="M66" s="44">
        <v>11.8</v>
      </c>
      <c r="N66" s="59">
        <v>10</v>
      </c>
      <c r="O66" s="61">
        <v>1.1000000000000001</v>
      </c>
      <c r="P66" s="61">
        <v>-1.6000000000000014</v>
      </c>
      <c r="Q66" s="61">
        <v>34.599999999999994</v>
      </c>
      <c r="R66" s="4">
        <v>32.1</v>
      </c>
    </row>
    <row r="67" spans="1:18" x14ac:dyDescent="0.2">
      <c r="A67" s="13" t="s">
        <v>50</v>
      </c>
      <c r="B67" s="73">
        <v>30.487804878048777</v>
      </c>
      <c r="C67" s="73">
        <v>-2</v>
      </c>
      <c r="D67" s="125">
        <v>4.8</v>
      </c>
      <c r="E67" s="59">
        <v>-3.7</v>
      </c>
      <c r="F67" s="59">
        <v>34.299999999999997</v>
      </c>
      <c r="G67" s="59">
        <v>40.425531914893611</v>
      </c>
      <c r="H67" s="59">
        <v>1.0638297872340416</v>
      </c>
      <c r="I67" s="61">
        <v>-1.1000000000000001</v>
      </c>
      <c r="J67" s="61">
        <v>2.2999999999999972</v>
      </c>
      <c r="K67" s="59">
        <v>6.8999999999999986</v>
      </c>
      <c r="L67" s="43">
        <v>2.8000000000000007</v>
      </c>
      <c r="M67" s="43">
        <v>32</v>
      </c>
      <c r="N67" s="59">
        <v>-11.5</v>
      </c>
      <c r="O67" s="43">
        <v>-1.5999999999999979</v>
      </c>
      <c r="P67" s="43">
        <v>25.4</v>
      </c>
      <c r="Q67" s="43">
        <v>10.299999999999997</v>
      </c>
      <c r="R67" s="43">
        <v>7.6999999999999993</v>
      </c>
    </row>
    <row r="68" spans="1:18" s="48" customFormat="1" x14ac:dyDescent="0.2">
      <c r="A68" s="238" t="s">
        <v>74</v>
      </c>
      <c r="B68" s="238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121"/>
      <c r="P68" s="121"/>
      <c r="Q68" s="121"/>
      <c r="R68" s="121"/>
    </row>
    <row r="69" spans="1:18" x14ac:dyDescent="0.2">
      <c r="A69" s="13" t="s">
        <v>48</v>
      </c>
      <c r="B69" s="127">
        <v>23.170731707317071</v>
      </c>
      <c r="C69" s="128">
        <v>20.7</v>
      </c>
      <c r="D69" s="73">
        <v>1.6</v>
      </c>
      <c r="E69" s="43">
        <v>1.2</v>
      </c>
      <c r="F69" s="43">
        <v>-11.4</v>
      </c>
      <c r="G69" s="43">
        <v>4.9645390070922026</v>
      </c>
      <c r="H69" s="43">
        <v>38.297872340425528</v>
      </c>
      <c r="I69" s="4">
        <v>20.599999999999998</v>
      </c>
      <c r="J69" s="4">
        <v>21.2</v>
      </c>
      <c r="K69" s="43">
        <v>21.700000000000003</v>
      </c>
      <c r="L69" s="52">
        <v>20.7</v>
      </c>
      <c r="M69" s="44">
        <v>43.9</v>
      </c>
      <c r="N69" s="43">
        <v>11.599999999999998</v>
      </c>
      <c r="O69" s="4">
        <v>21.500000000000004</v>
      </c>
      <c r="P69" s="4">
        <v>29.699999999999996</v>
      </c>
      <c r="Q69" s="4">
        <v>13.799999999999997</v>
      </c>
      <c r="R69" s="4">
        <v>13.399999999999999</v>
      </c>
    </row>
    <row r="70" spans="1:18" x14ac:dyDescent="0.2">
      <c r="A70" s="13" t="s">
        <v>49</v>
      </c>
      <c r="B70" s="73">
        <v>10.975609756097562</v>
      </c>
      <c r="C70" s="128">
        <v>6.9</v>
      </c>
      <c r="D70" s="73">
        <v>22.6</v>
      </c>
      <c r="E70" s="43">
        <v>6.1</v>
      </c>
      <c r="F70" s="43">
        <v>42.9</v>
      </c>
      <c r="G70" s="43">
        <v>22.695035460992909</v>
      </c>
      <c r="H70" s="43">
        <v>19.148936170212764</v>
      </c>
      <c r="I70" s="4">
        <v>10.300000000000004</v>
      </c>
      <c r="J70" s="4">
        <v>10.5</v>
      </c>
      <c r="K70" s="43">
        <v>26.700000000000003</v>
      </c>
      <c r="L70" s="43">
        <v>10.300000000000004</v>
      </c>
      <c r="M70" s="44">
        <v>39.9</v>
      </c>
      <c r="N70" s="43">
        <v>18.899999999999999</v>
      </c>
      <c r="O70" s="4">
        <v>0.5</v>
      </c>
      <c r="P70" s="4">
        <v>4.7999999999999972</v>
      </c>
      <c r="Q70" s="4">
        <v>9.2000000000000028</v>
      </c>
      <c r="R70" s="4">
        <v>8.5</v>
      </c>
    </row>
    <row r="71" spans="1:18" x14ac:dyDescent="0.2">
      <c r="A71" s="217" t="s">
        <v>50</v>
      </c>
      <c r="B71" s="122">
        <v>21.95121951219512</v>
      </c>
      <c r="C71" s="122">
        <v>-12.1</v>
      </c>
      <c r="D71" s="122">
        <v>-1.6</v>
      </c>
      <c r="E71" s="53">
        <v>-2.4</v>
      </c>
      <c r="F71" s="53">
        <v>31.4</v>
      </c>
      <c r="G71" s="53">
        <v>33.333333333333336</v>
      </c>
      <c r="H71" s="53">
        <v>-12.76595744680851</v>
      </c>
      <c r="I71" s="120">
        <v>-30.8</v>
      </c>
      <c r="J71" s="120">
        <v>-2.2999999999999972</v>
      </c>
      <c r="K71" s="53">
        <v>21.1</v>
      </c>
      <c r="L71" s="53">
        <v>-1</v>
      </c>
      <c r="M71" s="53">
        <v>15.099999999999998</v>
      </c>
      <c r="N71" s="53">
        <v>0</v>
      </c>
      <c r="O71" s="53">
        <v>-24.2</v>
      </c>
      <c r="P71" s="53">
        <v>6.5000000000000036</v>
      </c>
      <c r="Q71" s="53">
        <v>2.5</v>
      </c>
      <c r="R71" s="53">
        <v>7.8000000000000007</v>
      </c>
    </row>
    <row r="72" spans="1:18" s="48" customFormat="1" x14ac:dyDescent="0.2">
      <c r="A72" s="238" t="s">
        <v>75</v>
      </c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121"/>
      <c r="P72" s="121"/>
      <c r="Q72" s="121"/>
      <c r="R72" s="121"/>
    </row>
    <row r="73" spans="1:18" x14ac:dyDescent="0.2">
      <c r="A73" s="13" t="s">
        <v>53</v>
      </c>
      <c r="B73" s="73">
        <v>15.853658536585366</v>
      </c>
      <c r="C73" s="73">
        <v>20.689655172413794</v>
      </c>
      <c r="D73" s="73">
        <v>30.7</v>
      </c>
      <c r="E73" s="43">
        <v>6.0975609756097562</v>
      </c>
      <c r="F73" s="43">
        <v>11.428571428571429</v>
      </c>
      <c r="G73" s="43">
        <v>17.7</v>
      </c>
      <c r="H73" s="43">
        <v>24.468085106382979</v>
      </c>
      <c r="I73" s="4">
        <v>24.1</v>
      </c>
      <c r="J73" s="4">
        <v>21.2</v>
      </c>
      <c r="K73" s="43">
        <v>26.1</v>
      </c>
      <c r="L73" s="43">
        <v>15.1</v>
      </c>
      <c r="M73" s="43">
        <v>14</v>
      </c>
      <c r="N73" s="43">
        <v>15.3</v>
      </c>
      <c r="O73" s="4">
        <v>18.8</v>
      </c>
      <c r="P73" s="4">
        <v>17.3</v>
      </c>
      <c r="Q73" s="4">
        <v>16.600000000000001</v>
      </c>
      <c r="R73" s="4">
        <v>19</v>
      </c>
    </row>
    <row r="74" spans="1:18" x14ac:dyDescent="0.2">
      <c r="A74" s="13" t="s">
        <v>54</v>
      </c>
      <c r="B74" s="73">
        <v>9.7560975609756095</v>
      </c>
      <c r="C74" s="73">
        <v>1.7241379310344827</v>
      </c>
      <c r="D74" s="73">
        <v>3.225806451612903</v>
      </c>
      <c r="E74" s="43">
        <v>46</v>
      </c>
      <c r="F74" s="43">
        <v>0</v>
      </c>
      <c r="G74" s="43">
        <v>9.9</v>
      </c>
      <c r="H74" s="43">
        <v>2.1276595744680851</v>
      </c>
      <c r="I74" s="4">
        <v>2.2999999999999998</v>
      </c>
      <c r="J74" s="4">
        <v>2.4</v>
      </c>
      <c r="K74" s="43">
        <v>0.6</v>
      </c>
      <c r="L74" s="43">
        <v>0.9</v>
      </c>
      <c r="M74" s="43">
        <v>0.6</v>
      </c>
      <c r="N74" s="43">
        <v>1.1000000000000001</v>
      </c>
      <c r="O74" s="4">
        <v>2.2000000000000002</v>
      </c>
      <c r="P74" s="4">
        <v>2.2000000000000002</v>
      </c>
      <c r="Q74" s="4">
        <v>1.8</v>
      </c>
      <c r="R74" s="4">
        <v>2.1</v>
      </c>
    </row>
    <row r="75" spans="1:18" x14ac:dyDescent="0.2">
      <c r="A75" s="13" t="s">
        <v>55</v>
      </c>
      <c r="B75" s="73">
        <v>14.634146341463415</v>
      </c>
      <c r="C75" s="73">
        <v>17.241379310344829</v>
      </c>
      <c r="D75" s="73">
        <v>6.6</v>
      </c>
      <c r="E75" s="43">
        <v>7.7</v>
      </c>
      <c r="F75" s="43">
        <v>5.7142857142857144</v>
      </c>
      <c r="G75" s="43">
        <v>7.8</v>
      </c>
      <c r="H75" s="43">
        <v>12.76595744680851</v>
      </c>
      <c r="I75" s="4">
        <v>10.3</v>
      </c>
      <c r="J75" s="4">
        <v>15.3</v>
      </c>
      <c r="K75" s="43">
        <v>12.4</v>
      </c>
      <c r="L75" s="43">
        <v>15.1</v>
      </c>
      <c r="M75" s="43">
        <v>18.5</v>
      </c>
      <c r="N75" s="43">
        <v>10</v>
      </c>
      <c r="O75" s="4">
        <v>8.1</v>
      </c>
      <c r="P75" s="4">
        <v>13</v>
      </c>
      <c r="Q75" s="4">
        <v>6.7</v>
      </c>
      <c r="R75" s="4">
        <v>10.9</v>
      </c>
    </row>
    <row r="76" spans="1:18" x14ac:dyDescent="0.2">
      <c r="A76" s="217" t="s">
        <v>56</v>
      </c>
      <c r="B76" s="122">
        <v>59.756097560975611</v>
      </c>
      <c r="C76" s="122">
        <v>56.03448275862069</v>
      </c>
      <c r="D76" s="122">
        <v>59.677419354838712</v>
      </c>
      <c r="E76" s="53">
        <v>40.243902439024389</v>
      </c>
      <c r="F76" s="53">
        <v>82.857142857142861</v>
      </c>
      <c r="G76" s="53">
        <v>64.5</v>
      </c>
      <c r="H76" s="53">
        <v>60.638297872340424</v>
      </c>
      <c r="I76" s="53">
        <v>63.2</v>
      </c>
      <c r="J76" s="120">
        <v>61.2</v>
      </c>
      <c r="K76" s="53">
        <v>60.9</v>
      </c>
      <c r="L76" s="53">
        <v>67.900000000000006</v>
      </c>
      <c r="M76" s="53">
        <v>66.900000000000006</v>
      </c>
      <c r="N76" s="53">
        <v>73.7</v>
      </c>
      <c r="O76" s="53">
        <v>71</v>
      </c>
      <c r="P76" s="53">
        <v>67.599999999999994</v>
      </c>
      <c r="Q76" s="53">
        <v>57.2</v>
      </c>
      <c r="R76" s="120">
        <v>68</v>
      </c>
    </row>
    <row r="77" spans="1:18" s="48" customFormat="1" x14ac:dyDescent="0.2">
      <c r="A77" s="248" t="s">
        <v>76</v>
      </c>
      <c r="B77" s="248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61"/>
      <c r="P77" s="61"/>
      <c r="Q77" s="61"/>
      <c r="R77" s="4"/>
    </row>
    <row r="78" spans="1:18" x14ac:dyDescent="0.2">
      <c r="A78" s="13" t="s">
        <v>59</v>
      </c>
      <c r="B78" s="125">
        <v>70.731707317073173</v>
      </c>
      <c r="C78" s="125">
        <v>85.34482758620689</v>
      </c>
      <c r="D78" s="125">
        <v>59.677419354838712</v>
      </c>
      <c r="E78" s="59">
        <v>43.902439024390247</v>
      </c>
      <c r="F78" s="59">
        <v>77.142857142857139</v>
      </c>
      <c r="G78" s="59">
        <v>76.59574468085107</v>
      </c>
      <c r="H78" s="59">
        <v>74.468085106382972</v>
      </c>
      <c r="I78" s="61">
        <v>81.599999999999994</v>
      </c>
      <c r="J78" s="61">
        <v>72.900000000000006</v>
      </c>
      <c r="K78" s="59">
        <v>80.7</v>
      </c>
      <c r="L78" s="59">
        <v>75.5</v>
      </c>
      <c r="M78" s="59">
        <v>77</v>
      </c>
      <c r="N78" s="59">
        <v>83.2</v>
      </c>
      <c r="O78" s="61">
        <v>74.2</v>
      </c>
      <c r="P78" s="61">
        <v>75.7</v>
      </c>
      <c r="Q78" s="61">
        <v>82</v>
      </c>
      <c r="R78" s="4">
        <v>83.5</v>
      </c>
    </row>
    <row r="79" spans="1:18" x14ac:dyDescent="0.2">
      <c r="A79" s="13" t="s">
        <v>60</v>
      </c>
      <c r="B79" s="125">
        <v>20.73170731707317</v>
      </c>
      <c r="C79" s="125">
        <v>11.206896551724139</v>
      </c>
      <c r="D79" s="125">
        <v>30.6</v>
      </c>
      <c r="E79" s="59">
        <v>7.3170731707317076</v>
      </c>
      <c r="F79" s="59">
        <v>14.285714285714286</v>
      </c>
      <c r="G79" s="59">
        <v>18.439716312056738</v>
      </c>
      <c r="H79" s="59">
        <v>11.702127659574469</v>
      </c>
      <c r="I79" s="61">
        <v>14.9</v>
      </c>
      <c r="J79" s="61">
        <v>20</v>
      </c>
      <c r="K79" s="59">
        <v>12.4</v>
      </c>
      <c r="L79" s="59">
        <v>19.8</v>
      </c>
      <c r="M79" s="59">
        <v>18.5</v>
      </c>
      <c r="N79" s="59">
        <v>12.1</v>
      </c>
      <c r="O79" s="61">
        <v>17.7</v>
      </c>
      <c r="P79" s="61">
        <v>17.3</v>
      </c>
      <c r="Q79" s="61">
        <v>8.8000000000000007</v>
      </c>
      <c r="R79" s="4">
        <v>11.3</v>
      </c>
    </row>
    <row r="80" spans="1:18" x14ac:dyDescent="0.2">
      <c r="A80" s="13" t="s">
        <v>61</v>
      </c>
      <c r="B80" s="125">
        <v>8.536585365853659</v>
      </c>
      <c r="C80" s="125">
        <v>3.4482758620689653</v>
      </c>
      <c r="D80" s="125">
        <v>9.67741935483871</v>
      </c>
      <c r="E80" s="59">
        <v>7.3170731707317076</v>
      </c>
      <c r="F80" s="59">
        <v>8.5714285714285712</v>
      </c>
      <c r="G80" s="59">
        <v>4.9553191489361703</v>
      </c>
      <c r="H80" s="59">
        <v>13.829787234042554</v>
      </c>
      <c r="I80" s="59">
        <v>3.4</v>
      </c>
      <c r="J80" s="61">
        <v>7.1</v>
      </c>
      <c r="K80" s="59">
        <v>6.8</v>
      </c>
      <c r="L80" s="59">
        <v>4.7</v>
      </c>
      <c r="M80" s="59">
        <v>4.5</v>
      </c>
      <c r="N80" s="59">
        <v>4.7</v>
      </c>
      <c r="O80" s="61">
        <v>8.1</v>
      </c>
      <c r="P80" s="61">
        <v>7</v>
      </c>
      <c r="Q80" s="61">
        <v>9.1999999999999993</v>
      </c>
      <c r="R80" s="4">
        <v>5.3</v>
      </c>
    </row>
    <row r="81" spans="1:18" x14ac:dyDescent="0.2">
      <c r="A81" s="13" t="s">
        <v>65</v>
      </c>
      <c r="B81" s="125">
        <v>0</v>
      </c>
      <c r="C81" s="125">
        <f>100-SUM(C78:C80)</f>
        <v>0</v>
      </c>
      <c r="D81" s="73">
        <v>0</v>
      </c>
      <c r="E81" s="43">
        <v>0</v>
      </c>
      <c r="F81" s="59">
        <v>0</v>
      </c>
      <c r="G81" s="59">
        <v>0</v>
      </c>
      <c r="H81" s="59">
        <v>0</v>
      </c>
      <c r="I81" s="59">
        <v>0</v>
      </c>
      <c r="J81" s="59">
        <v>0</v>
      </c>
      <c r="K81" s="59">
        <v>0</v>
      </c>
      <c r="L81" s="59">
        <v>0</v>
      </c>
      <c r="M81" s="59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</row>
    <row r="82" spans="1:18" s="48" customFormat="1" x14ac:dyDescent="0.2">
      <c r="A82" s="238" t="s">
        <v>77</v>
      </c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121"/>
      <c r="P82" s="121"/>
      <c r="Q82" s="121"/>
      <c r="R82" s="121"/>
    </row>
    <row r="83" spans="1:18" s="131" customFormat="1" x14ac:dyDescent="0.2">
      <c r="A83" s="27" t="s">
        <v>69</v>
      </c>
      <c r="B83" s="130">
        <f>SUM(B84:B87)</f>
        <v>82</v>
      </c>
      <c r="C83" s="130">
        <f>C87+SUM(C84:C86)</f>
        <v>100</v>
      </c>
      <c r="D83" s="130">
        <v>48</v>
      </c>
      <c r="E83" s="28">
        <v>48</v>
      </c>
      <c r="F83" s="28">
        <v>35</v>
      </c>
      <c r="G83" s="28">
        <v>141</v>
      </c>
      <c r="H83" s="28">
        <v>94</v>
      </c>
      <c r="I83" s="28">
        <v>87</v>
      </c>
      <c r="J83" s="54">
        <v>85</v>
      </c>
      <c r="K83" s="28">
        <v>161</v>
      </c>
      <c r="L83" s="28">
        <v>106</v>
      </c>
      <c r="M83" s="28">
        <v>178</v>
      </c>
      <c r="N83" s="28">
        <v>190</v>
      </c>
      <c r="O83" s="28">
        <v>186</v>
      </c>
      <c r="P83" s="28">
        <v>185</v>
      </c>
      <c r="Q83" s="28">
        <v>283</v>
      </c>
      <c r="R83" s="28">
        <f>SUM(R84:R87)</f>
        <v>284</v>
      </c>
    </row>
    <row r="84" spans="1:18" x14ac:dyDescent="0.2">
      <c r="A84" s="11" t="s">
        <v>12</v>
      </c>
      <c r="B84" s="5">
        <v>24</v>
      </c>
      <c r="C84" s="5">
        <v>30</v>
      </c>
      <c r="D84" s="5">
        <v>13</v>
      </c>
      <c r="E84" s="4">
        <v>11</v>
      </c>
      <c r="F84" s="4">
        <v>8</v>
      </c>
      <c r="G84" s="4">
        <v>35</v>
      </c>
      <c r="H84" s="4">
        <v>25</v>
      </c>
      <c r="I84" s="4">
        <v>27</v>
      </c>
      <c r="J84" s="55">
        <v>19</v>
      </c>
      <c r="K84" s="4">
        <v>43</v>
      </c>
      <c r="L84" s="4">
        <v>15</v>
      </c>
      <c r="M84" s="4">
        <v>31</v>
      </c>
      <c r="N84" s="4">
        <v>37</v>
      </c>
      <c r="O84" s="4">
        <v>38</v>
      </c>
      <c r="P84" s="4">
        <v>37</v>
      </c>
      <c r="Q84" s="4">
        <v>46</v>
      </c>
      <c r="R84" s="4">
        <v>66</v>
      </c>
    </row>
    <row r="85" spans="1:18" x14ac:dyDescent="0.2">
      <c r="A85" s="13" t="s">
        <v>13</v>
      </c>
      <c r="B85" s="5">
        <v>15</v>
      </c>
      <c r="C85" s="5">
        <v>11</v>
      </c>
      <c r="D85" s="5">
        <v>4</v>
      </c>
      <c r="E85" s="4">
        <v>5</v>
      </c>
      <c r="F85" s="4">
        <v>0</v>
      </c>
      <c r="G85" s="4">
        <v>6</v>
      </c>
      <c r="H85" s="4">
        <v>3</v>
      </c>
      <c r="I85" s="4">
        <v>6</v>
      </c>
      <c r="J85" s="55">
        <v>5</v>
      </c>
      <c r="K85" s="4">
        <v>4</v>
      </c>
      <c r="L85" s="4">
        <v>1</v>
      </c>
      <c r="M85" s="4">
        <v>2</v>
      </c>
      <c r="N85" s="4">
        <v>2</v>
      </c>
      <c r="O85" s="4">
        <v>14</v>
      </c>
      <c r="P85" s="4">
        <v>8</v>
      </c>
      <c r="Q85" s="4">
        <v>8</v>
      </c>
      <c r="R85" s="4">
        <v>41</v>
      </c>
    </row>
    <row r="86" spans="1:18" x14ac:dyDescent="0.2">
      <c r="A86" s="13" t="s">
        <v>14</v>
      </c>
      <c r="B86" s="5">
        <v>14</v>
      </c>
      <c r="C86" s="5">
        <v>10</v>
      </c>
      <c r="D86" s="5">
        <v>13</v>
      </c>
      <c r="E86" s="4">
        <v>12</v>
      </c>
      <c r="F86" s="4">
        <v>12</v>
      </c>
      <c r="G86" s="4">
        <v>33</v>
      </c>
      <c r="H86" s="4">
        <v>27</v>
      </c>
      <c r="I86" s="4">
        <v>24</v>
      </c>
      <c r="J86" s="55">
        <v>24</v>
      </c>
      <c r="K86" s="4">
        <v>57</v>
      </c>
      <c r="L86" s="4">
        <v>30</v>
      </c>
      <c r="M86" s="4">
        <v>25</v>
      </c>
      <c r="N86" s="4">
        <v>52</v>
      </c>
      <c r="O86" s="4">
        <v>40</v>
      </c>
      <c r="P86" s="4">
        <v>58</v>
      </c>
      <c r="Q86" s="4">
        <v>96</v>
      </c>
      <c r="R86" s="4">
        <v>74</v>
      </c>
    </row>
    <row r="87" spans="1:18" x14ac:dyDescent="0.2">
      <c r="A87" s="13" t="s">
        <v>15</v>
      </c>
      <c r="B87" s="132">
        <f>3+SUM(B88:B91)</f>
        <v>29</v>
      </c>
      <c r="C87" s="132">
        <f>13+SUM(C88:C91)</f>
        <v>49</v>
      </c>
      <c r="D87" s="132">
        <v>18</v>
      </c>
      <c r="E87" s="30">
        <v>20</v>
      </c>
      <c r="F87" s="30">
        <v>15</v>
      </c>
      <c r="G87" s="30">
        <v>67</v>
      </c>
      <c r="H87" s="31">
        <v>39</v>
      </c>
      <c r="I87" s="31">
        <v>30</v>
      </c>
      <c r="J87" s="56">
        <v>37</v>
      </c>
      <c r="K87" s="30">
        <v>57</v>
      </c>
      <c r="L87" s="30">
        <v>60</v>
      </c>
      <c r="M87" s="30">
        <v>120</v>
      </c>
      <c r="N87" s="30">
        <v>99</v>
      </c>
      <c r="O87" s="30">
        <v>94</v>
      </c>
      <c r="P87" s="30">
        <v>82</v>
      </c>
      <c r="Q87" s="30">
        <v>133</v>
      </c>
      <c r="R87" s="30">
        <f>R88+R89+R90+R91</f>
        <v>103</v>
      </c>
    </row>
    <row r="88" spans="1:18" x14ac:dyDescent="0.2">
      <c r="A88" s="15" t="s">
        <v>16</v>
      </c>
      <c r="B88" s="5">
        <v>5</v>
      </c>
      <c r="C88" s="5">
        <v>2</v>
      </c>
      <c r="D88" s="5">
        <v>0</v>
      </c>
      <c r="E88" s="4">
        <v>0</v>
      </c>
      <c r="F88" s="4">
        <v>0</v>
      </c>
      <c r="G88" s="62">
        <v>0</v>
      </c>
      <c r="H88" s="4">
        <v>1</v>
      </c>
      <c r="I88" s="4">
        <v>1</v>
      </c>
      <c r="J88" s="55">
        <v>2</v>
      </c>
      <c r="K88" s="4">
        <v>5</v>
      </c>
      <c r="L88" s="4">
        <v>5</v>
      </c>
      <c r="M88" s="4">
        <v>5</v>
      </c>
      <c r="N88" s="4">
        <v>7</v>
      </c>
      <c r="O88" s="4">
        <v>15</v>
      </c>
      <c r="P88" s="4">
        <v>10</v>
      </c>
      <c r="Q88" s="4">
        <v>9</v>
      </c>
      <c r="R88" s="4">
        <v>21</v>
      </c>
    </row>
    <row r="89" spans="1:18" x14ac:dyDescent="0.2">
      <c r="A89" s="15" t="s">
        <v>17</v>
      </c>
      <c r="B89" s="5">
        <v>10</v>
      </c>
      <c r="C89" s="5">
        <v>24</v>
      </c>
      <c r="D89" s="5">
        <v>6</v>
      </c>
      <c r="E89" s="4">
        <v>6</v>
      </c>
      <c r="F89" s="4">
        <v>3</v>
      </c>
      <c r="G89" s="4">
        <v>4</v>
      </c>
      <c r="H89" s="4">
        <v>12</v>
      </c>
      <c r="I89" s="4">
        <v>12</v>
      </c>
      <c r="J89" s="55">
        <v>17</v>
      </c>
      <c r="K89" s="4">
        <v>14</v>
      </c>
      <c r="L89" s="4">
        <v>15</v>
      </c>
      <c r="M89" s="4">
        <v>13</v>
      </c>
      <c r="N89" s="4">
        <v>14</v>
      </c>
      <c r="O89" s="4">
        <v>13</v>
      </c>
      <c r="P89" s="4">
        <v>20</v>
      </c>
      <c r="Q89" s="4">
        <v>23</v>
      </c>
      <c r="R89" s="4">
        <v>31</v>
      </c>
    </row>
    <row r="90" spans="1:18" x14ac:dyDescent="0.2">
      <c r="A90" s="15" t="s">
        <v>18</v>
      </c>
      <c r="B90" s="5">
        <v>7</v>
      </c>
      <c r="C90" s="5">
        <v>8</v>
      </c>
      <c r="D90" s="5">
        <v>0</v>
      </c>
      <c r="E90" s="4">
        <v>4</v>
      </c>
      <c r="F90" s="4">
        <v>0</v>
      </c>
      <c r="G90" s="4">
        <v>1</v>
      </c>
      <c r="H90" s="4">
        <v>0</v>
      </c>
      <c r="I90" s="4">
        <v>0</v>
      </c>
      <c r="J90" s="55">
        <v>0</v>
      </c>
      <c r="K90" s="4">
        <v>10</v>
      </c>
      <c r="L90" s="4">
        <v>1</v>
      </c>
      <c r="M90" s="4">
        <v>14</v>
      </c>
      <c r="N90" s="4">
        <v>14</v>
      </c>
      <c r="O90" s="4">
        <v>7</v>
      </c>
      <c r="P90" s="4">
        <v>4</v>
      </c>
      <c r="Q90" s="4">
        <v>14</v>
      </c>
      <c r="R90" s="4">
        <v>27</v>
      </c>
    </row>
    <row r="91" spans="1:18" ht="15" thickBot="1" x14ac:dyDescent="0.25">
      <c r="A91" s="45" t="s">
        <v>19</v>
      </c>
      <c r="B91" s="135">
        <v>4</v>
      </c>
      <c r="C91" s="135">
        <v>2</v>
      </c>
      <c r="D91" s="135">
        <v>3</v>
      </c>
      <c r="E91" s="46">
        <v>2</v>
      </c>
      <c r="F91" s="46">
        <v>0</v>
      </c>
      <c r="G91" s="46">
        <v>10</v>
      </c>
      <c r="H91" s="46">
        <v>4</v>
      </c>
      <c r="I91" s="46">
        <v>2</v>
      </c>
      <c r="J91" s="57">
        <v>0</v>
      </c>
      <c r="K91" s="46">
        <v>0</v>
      </c>
      <c r="L91" s="46">
        <v>0</v>
      </c>
      <c r="M91" s="46">
        <v>0</v>
      </c>
      <c r="N91" s="46">
        <v>0</v>
      </c>
      <c r="O91" s="46">
        <v>1</v>
      </c>
      <c r="P91" s="46">
        <v>5</v>
      </c>
      <c r="Q91" s="46">
        <v>2</v>
      </c>
      <c r="R91" s="46">
        <v>24</v>
      </c>
    </row>
    <row r="92" spans="1:18" s="48" customFormat="1" x14ac:dyDescent="0.2">
      <c r="A92" s="20" t="s">
        <v>46</v>
      </c>
      <c r="B92" s="94"/>
      <c r="C92" s="94"/>
      <c r="D92" s="94"/>
      <c r="E92" s="94"/>
      <c r="F92" s="94"/>
      <c r="G92" s="94"/>
      <c r="H92" s="94"/>
      <c r="I92" s="94"/>
      <c r="J92" s="94"/>
      <c r="K92" s="191"/>
      <c r="L92" s="94"/>
      <c r="M92" s="43"/>
      <c r="N92" s="73"/>
      <c r="O92" s="35"/>
      <c r="P92" s="35"/>
      <c r="Q92" s="35"/>
      <c r="R92" s="94"/>
    </row>
    <row r="93" spans="1:18" x14ac:dyDescent="0.2">
      <c r="O93" s="5"/>
      <c r="P93" s="5"/>
      <c r="Q93" s="5"/>
    </row>
    <row r="94" spans="1:18" x14ac:dyDescent="0.2">
      <c r="O94" s="5"/>
      <c r="P94" s="5"/>
      <c r="Q94" s="5"/>
    </row>
    <row r="95" spans="1:18" x14ac:dyDescent="0.2">
      <c r="O95" s="5"/>
      <c r="P95" s="5"/>
      <c r="Q95" s="5"/>
    </row>
    <row r="96" spans="1:18" x14ac:dyDescent="0.2">
      <c r="O96" s="5"/>
      <c r="P96" s="5"/>
      <c r="Q96" s="5"/>
      <c r="R96" s="48"/>
    </row>
    <row r="97" spans="15:17" x14ac:dyDescent="0.2">
      <c r="O97" s="5"/>
      <c r="P97" s="5"/>
      <c r="Q97" s="5"/>
    </row>
    <row r="98" spans="15:17" x14ac:dyDescent="0.2">
      <c r="O98" s="5"/>
      <c r="P98" s="5"/>
      <c r="Q98" s="5"/>
    </row>
    <row r="99" spans="15:17" x14ac:dyDescent="0.2">
      <c r="O99" s="5"/>
      <c r="P99" s="5"/>
      <c r="Q99" s="5"/>
    </row>
    <row r="100" spans="15:17" x14ac:dyDescent="0.2">
      <c r="O100" s="5"/>
      <c r="P100" s="5"/>
      <c r="Q100" s="5"/>
    </row>
    <row r="101" spans="15:17" x14ac:dyDescent="0.2">
      <c r="O101" s="5"/>
      <c r="P101" s="5"/>
      <c r="Q101" s="5"/>
    </row>
    <row r="102" spans="15:17" x14ac:dyDescent="0.2">
      <c r="O102" s="5"/>
      <c r="P102" s="5"/>
      <c r="Q102" s="5"/>
    </row>
    <row r="103" spans="15:17" x14ac:dyDescent="0.2">
      <c r="O103" s="5"/>
      <c r="P103" s="5"/>
      <c r="Q103" s="5"/>
    </row>
    <row r="104" spans="15:17" x14ac:dyDescent="0.2">
      <c r="O104" s="5"/>
      <c r="P104" s="5"/>
      <c r="Q104" s="5"/>
    </row>
    <row r="105" spans="15:17" x14ac:dyDescent="0.2">
      <c r="O105" s="5"/>
      <c r="P105" s="5"/>
      <c r="Q105" s="5"/>
    </row>
    <row r="106" spans="15:17" x14ac:dyDescent="0.2">
      <c r="O106" s="5"/>
      <c r="P106" s="5"/>
      <c r="Q106" s="5"/>
    </row>
    <row r="107" spans="15:17" x14ac:dyDescent="0.2">
      <c r="O107" s="5"/>
      <c r="P107" s="5"/>
      <c r="Q107" s="5"/>
    </row>
    <row r="108" spans="15:17" x14ac:dyDescent="0.2">
      <c r="O108" s="5"/>
      <c r="P108" s="5"/>
      <c r="Q108" s="5"/>
    </row>
    <row r="109" spans="15:17" x14ac:dyDescent="0.2">
      <c r="O109" s="5"/>
      <c r="P109" s="5"/>
      <c r="Q109" s="5"/>
    </row>
    <row r="110" spans="15:17" x14ac:dyDescent="0.2">
      <c r="O110" s="5"/>
      <c r="P110" s="5"/>
      <c r="Q110" s="5"/>
    </row>
    <row r="111" spans="15:17" x14ac:dyDescent="0.2">
      <c r="O111" s="5"/>
      <c r="P111" s="5"/>
      <c r="Q111" s="5"/>
    </row>
    <row r="112" spans="15:17" x14ac:dyDescent="0.2">
      <c r="O112" s="5"/>
      <c r="P112" s="5"/>
      <c r="Q112" s="5"/>
    </row>
    <row r="113" spans="15:17" x14ac:dyDescent="0.2">
      <c r="O113" s="5"/>
      <c r="P113" s="5"/>
      <c r="Q113" s="5"/>
    </row>
    <row r="114" spans="15:17" x14ac:dyDescent="0.2">
      <c r="O114" s="5"/>
      <c r="P114" s="5"/>
      <c r="Q114" s="5"/>
    </row>
    <row r="115" spans="15:17" x14ac:dyDescent="0.2">
      <c r="O115" s="5"/>
      <c r="P115" s="5"/>
      <c r="Q115" s="5"/>
    </row>
    <row r="116" spans="15:17" x14ac:dyDescent="0.2">
      <c r="O116" s="5"/>
      <c r="P116" s="5"/>
      <c r="Q116" s="5"/>
    </row>
    <row r="117" spans="15:17" x14ac:dyDescent="0.2">
      <c r="O117" s="5"/>
      <c r="P117" s="5"/>
      <c r="Q117" s="5"/>
    </row>
    <row r="118" spans="15:17" x14ac:dyDescent="0.2">
      <c r="O118" s="5"/>
      <c r="P118" s="5"/>
      <c r="Q118" s="5"/>
    </row>
    <row r="119" spans="15:17" x14ac:dyDescent="0.2">
      <c r="O119" s="5"/>
      <c r="P119" s="5"/>
      <c r="Q119" s="5"/>
    </row>
    <row r="120" spans="15:17" x14ac:dyDescent="0.2">
      <c r="O120" s="5"/>
      <c r="P120" s="5"/>
      <c r="Q120" s="5"/>
    </row>
    <row r="121" spans="15:17" x14ac:dyDescent="0.2">
      <c r="O121" s="5"/>
      <c r="P121" s="5"/>
      <c r="Q121" s="5"/>
    </row>
    <row r="122" spans="15:17" x14ac:dyDescent="0.2">
      <c r="O122" s="5"/>
      <c r="P122" s="5"/>
      <c r="Q122" s="5"/>
    </row>
    <row r="123" spans="15:17" x14ac:dyDescent="0.2">
      <c r="O123" s="5"/>
      <c r="P123" s="5"/>
      <c r="Q123" s="5"/>
    </row>
  </sheetData>
  <mergeCells count="19">
    <mergeCell ref="A68:N68"/>
    <mergeCell ref="A72:N72"/>
    <mergeCell ref="A77:N77"/>
    <mergeCell ref="A82:N82"/>
    <mergeCell ref="A51:N51"/>
    <mergeCell ref="A64:N64"/>
    <mergeCell ref="Q2:R2"/>
    <mergeCell ref="A10:N10"/>
    <mergeCell ref="A19:N19"/>
    <mergeCell ref="A28:N28"/>
    <mergeCell ref="A33:N33"/>
    <mergeCell ref="A39:N39"/>
    <mergeCell ref="A42:N42"/>
    <mergeCell ref="A1:N1"/>
    <mergeCell ref="E2:H2"/>
    <mergeCell ref="I2:L2"/>
    <mergeCell ref="A4:N4"/>
    <mergeCell ref="M2:P2"/>
    <mergeCell ref="B2:D2"/>
  </mergeCells>
  <pageMargins left="0.7" right="0.74803149606299202" top="0.4" bottom="0.47244094488188998" header="0.511811023622047" footer="0.511811023622047"/>
  <pageSetup paperSize="9" scale="73" fitToWidth="2" fitToHeight="2" orientation="landscape" r:id="rId1"/>
  <headerFooter alignWithMargins="0"/>
  <rowBreaks count="1" manualBreakCount="1">
    <brk id="50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6"/>
  <sheetViews>
    <sheetView view="pageBreakPreview" topLeftCell="A43" zoomScaleSheetLayoutView="100" workbookViewId="0">
      <selection activeCell="F56" sqref="F56"/>
    </sheetView>
  </sheetViews>
  <sheetFormatPr defaultRowHeight="14.25" x14ac:dyDescent="0.2"/>
  <cols>
    <col min="1" max="1" width="33.28515625" style="94" customWidth="1"/>
    <col min="2" max="4" width="7.28515625" style="94" customWidth="1"/>
    <col min="5" max="5" width="9.140625" style="94"/>
    <col min="6" max="6" width="7.42578125" style="94" customWidth="1"/>
    <col min="7" max="7" width="6.85546875" style="94" customWidth="1"/>
    <col min="8" max="8" width="7.5703125" style="94" customWidth="1"/>
    <col min="9" max="9" width="7.140625" style="94" customWidth="1"/>
    <col min="10" max="10" width="7.5703125" style="94" customWidth="1"/>
    <col min="11" max="11" width="7" style="94" customWidth="1"/>
    <col min="12" max="12" width="10.5703125" style="94" bestFit="1" customWidth="1"/>
    <col min="13" max="13" width="9.140625" style="94"/>
    <col min="14" max="14" width="9.140625" style="133"/>
    <col min="15" max="16384" width="9.140625" style="94"/>
  </cols>
  <sheetData>
    <row r="1" spans="1:18" s="48" customFormat="1" ht="18.75" thickBot="1" x14ac:dyDescent="0.3">
      <c r="A1" s="246" t="s">
        <v>261</v>
      </c>
      <c r="B1" s="246"/>
      <c r="C1" s="246"/>
      <c r="D1" s="246"/>
      <c r="E1" s="246"/>
      <c r="F1" s="246"/>
      <c r="G1" s="246"/>
      <c r="H1" s="246"/>
      <c r="I1" s="246"/>
      <c r="J1" s="246"/>
      <c r="K1" s="240"/>
      <c r="L1" s="240"/>
      <c r="M1" s="240"/>
      <c r="N1" s="240"/>
      <c r="O1" s="193"/>
      <c r="P1" s="193"/>
      <c r="Q1" s="193"/>
      <c r="R1" s="193"/>
    </row>
    <row r="2" spans="1:18" s="129" customFormat="1" ht="15" thickBot="1" x14ac:dyDescent="0.25">
      <c r="A2" s="211" t="s">
        <v>0</v>
      </c>
      <c r="B2" s="235">
        <v>2008</v>
      </c>
      <c r="C2" s="236"/>
      <c r="D2" s="237"/>
      <c r="E2" s="235">
        <v>2009</v>
      </c>
      <c r="F2" s="236"/>
      <c r="G2" s="236"/>
      <c r="H2" s="237"/>
      <c r="I2" s="235">
        <v>2010</v>
      </c>
      <c r="J2" s="242"/>
      <c r="K2" s="242"/>
      <c r="L2" s="242"/>
      <c r="M2" s="235">
        <v>2011</v>
      </c>
      <c r="N2" s="236"/>
      <c r="O2" s="236"/>
      <c r="P2" s="237"/>
      <c r="Q2" s="235">
        <v>2012</v>
      </c>
      <c r="R2" s="236"/>
    </row>
    <row r="3" spans="1:18" s="129" customFormat="1" ht="15" thickBot="1" x14ac:dyDescent="0.25">
      <c r="A3" s="211" t="s">
        <v>1</v>
      </c>
      <c r="B3" s="214" t="s">
        <v>2</v>
      </c>
      <c r="C3" s="212" t="s">
        <v>3</v>
      </c>
      <c r="D3" s="213" t="s">
        <v>4</v>
      </c>
      <c r="E3" s="214" t="s">
        <v>5</v>
      </c>
      <c r="F3" s="212" t="s">
        <v>2</v>
      </c>
      <c r="G3" s="212" t="s">
        <v>3</v>
      </c>
      <c r="H3" s="213" t="s">
        <v>4</v>
      </c>
      <c r="I3" s="214" t="s">
        <v>5</v>
      </c>
      <c r="J3" s="212" t="s">
        <v>2</v>
      </c>
      <c r="K3" s="218" t="s">
        <v>3</v>
      </c>
      <c r="L3" s="212" t="s">
        <v>4</v>
      </c>
      <c r="M3" s="215" t="s">
        <v>5</v>
      </c>
      <c r="N3" s="215" t="s">
        <v>2</v>
      </c>
      <c r="O3" s="215" t="s">
        <v>3</v>
      </c>
      <c r="P3" s="215" t="s">
        <v>4</v>
      </c>
      <c r="Q3" s="215" t="s">
        <v>5</v>
      </c>
      <c r="R3" s="215" t="s">
        <v>2</v>
      </c>
    </row>
    <row r="4" spans="1:18" s="48" customFormat="1" x14ac:dyDescent="0.2">
      <c r="A4" s="247" t="s">
        <v>6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61"/>
      <c r="P4" s="61"/>
      <c r="Q4" s="61"/>
      <c r="R4" s="4"/>
    </row>
    <row r="5" spans="1:18" x14ac:dyDescent="0.2">
      <c r="A5" s="3" t="s">
        <v>7</v>
      </c>
      <c r="B5" s="63"/>
      <c r="C5" s="63"/>
      <c r="D5" s="63"/>
      <c r="E5" s="63"/>
      <c r="F5" s="63"/>
      <c r="G5" s="63"/>
      <c r="H5" s="63"/>
      <c r="I5" s="63"/>
      <c r="J5" s="63"/>
      <c r="K5" s="59"/>
      <c r="L5" s="63"/>
      <c r="M5" s="63"/>
      <c r="N5" s="63"/>
      <c r="O5" s="61"/>
      <c r="P5" s="61"/>
      <c r="Q5" s="61"/>
      <c r="R5" s="4"/>
    </row>
    <row r="6" spans="1:18" x14ac:dyDescent="0.2">
      <c r="A6" s="6" t="s">
        <v>8</v>
      </c>
      <c r="B6" s="63"/>
      <c r="C6" s="63"/>
      <c r="D6" s="63"/>
      <c r="E6" s="61"/>
      <c r="F6" s="61"/>
      <c r="G6" s="61"/>
      <c r="H6" s="61"/>
      <c r="I6" s="61"/>
      <c r="J6" s="64"/>
      <c r="K6" s="59"/>
      <c r="L6" s="61"/>
      <c r="M6" s="61"/>
      <c r="N6" s="61"/>
      <c r="O6" s="61"/>
      <c r="P6" s="61"/>
      <c r="Q6" s="61"/>
      <c r="R6" s="4"/>
    </row>
    <row r="7" spans="1:18" x14ac:dyDescent="0.2">
      <c r="A7" s="216" t="s">
        <v>83</v>
      </c>
      <c r="B7" s="136">
        <v>8.474576271186443</v>
      </c>
      <c r="C7" s="136">
        <v>9</v>
      </c>
      <c r="D7" s="63">
        <v>-25.4</v>
      </c>
      <c r="E7" s="61">
        <v>-19.7</v>
      </c>
      <c r="F7" s="61">
        <v>-2.5</v>
      </c>
      <c r="G7" s="59">
        <v>-14.035087719298247</v>
      </c>
      <c r="H7" s="59">
        <v>8.5858585858585883</v>
      </c>
      <c r="I7" s="61">
        <v>-4.6999999999999957</v>
      </c>
      <c r="J7" s="66">
        <v>-4.5999999999999996</v>
      </c>
      <c r="K7" s="59">
        <v>14.299999999999997</v>
      </c>
      <c r="L7" s="65">
        <v>8.0985915492957758</v>
      </c>
      <c r="M7" s="65">
        <v>31.300000000000004</v>
      </c>
      <c r="N7" s="61">
        <v>40.599999999999994</v>
      </c>
      <c r="O7" s="59">
        <v>11.5</v>
      </c>
      <c r="P7" s="59">
        <v>28.400000000000002</v>
      </c>
      <c r="Q7" s="59">
        <v>18.599999999999998</v>
      </c>
      <c r="R7" s="4">
        <v>13.400000000000002</v>
      </c>
    </row>
    <row r="8" spans="1:18" x14ac:dyDescent="0.2">
      <c r="A8" s="6" t="s">
        <v>10</v>
      </c>
      <c r="B8" s="136"/>
      <c r="C8" s="136"/>
      <c r="D8" s="63"/>
      <c r="E8" s="61"/>
      <c r="F8" s="61"/>
      <c r="G8" s="59"/>
      <c r="H8" s="61"/>
      <c r="I8" s="61"/>
      <c r="J8" s="66"/>
      <c r="K8" s="59"/>
      <c r="L8" s="65"/>
      <c r="M8" s="65"/>
      <c r="N8" s="61"/>
      <c r="O8" s="59"/>
      <c r="P8" s="59"/>
      <c r="Q8" s="59"/>
      <c r="R8" s="4"/>
    </row>
    <row r="9" spans="1:18" x14ac:dyDescent="0.2">
      <c r="A9" s="216" t="s">
        <v>83</v>
      </c>
      <c r="B9" s="136">
        <v>46.440677966101688</v>
      </c>
      <c r="C9" s="136">
        <v>55.1</v>
      </c>
      <c r="D9" s="63">
        <v>31.5</v>
      </c>
      <c r="E9" s="61">
        <v>30.1</v>
      </c>
      <c r="F9" s="61">
        <v>42.2</v>
      </c>
      <c r="G9" s="59">
        <v>44.736842105263158</v>
      </c>
      <c r="H9" s="59">
        <v>53.535353535353529</v>
      </c>
      <c r="I9" s="61">
        <v>9.5000000000000036</v>
      </c>
      <c r="J9" s="140">
        <v>40.5</v>
      </c>
      <c r="K9" s="59">
        <v>57.699999999999996</v>
      </c>
      <c r="L9" s="65">
        <v>48.9</v>
      </c>
      <c r="M9" s="65">
        <v>61.599999999999994</v>
      </c>
      <c r="N9" s="61">
        <v>70.3</v>
      </c>
      <c r="O9" s="43">
        <v>67.099999999999994</v>
      </c>
      <c r="P9" s="43">
        <v>69.600000000000009</v>
      </c>
      <c r="Q9" s="43">
        <v>65</v>
      </c>
      <c r="R9" s="43">
        <v>53.800000000000004</v>
      </c>
    </row>
    <row r="10" spans="1:18" s="48" customFormat="1" x14ac:dyDescent="0.2">
      <c r="A10" s="238" t="s">
        <v>11</v>
      </c>
      <c r="B10" s="238"/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118"/>
      <c r="P10" s="118"/>
      <c r="Q10" s="118"/>
      <c r="R10" s="121"/>
    </row>
    <row r="11" spans="1:18" x14ac:dyDescent="0.2">
      <c r="A11" s="11" t="s">
        <v>12</v>
      </c>
      <c r="B11" s="73">
        <v>13.888888888888889</v>
      </c>
      <c r="C11" s="73">
        <v>5.1282051282051242</v>
      </c>
      <c r="D11" s="141">
        <v>-37.5</v>
      </c>
      <c r="E11" s="50">
        <v>-32.89473684210526</v>
      </c>
      <c r="F11" s="50">
        <v>-14.516129032258071</v>
      </c>
      <c r="G11" s="43">
        <v>-24.050632911392398</v>
      </c>
      <c r="H11" s="43">
        <v>-3.8461538461538467</v>
      </c>
      <c r="I11" s="140">
        <v>-15.09433962264151</v>
      </c>
      <c r="J11" s="140">
        <v>8.3333333333333357</v>
      </c>
      <c r="K11" s="43">
        <v>29.577464788732392</v>
      </c>
      <c r="L11" s="43">
        <v>13.513513513513514</v>
      </c>
      <c r="M11" s="43">
        <v>43.373493975903614</v>
      </c>
      <c r="N11" s="50">
        <v>45.263157894736842</v>
      </c>
      <c r="O11" s="43">
        <v>40</v>
      </c>
      <c r="P11" s="43">
        <v>7.1428571428571423</v>
      </c>
      <c r="Q11" s="43">
        <v>17.80821917808219</v>
      </c>
      <c r="R11" s="43">
        <v>12.149532710280374</v>
      </c>
    </row>
    <row r="12" spans="1:18" x14ac:dyDescent="0.2">
      <c r="A12" s="13" t="s">
        <v>13</v>
      </c>
      <c r="B12" s="73">
        <v>-7.4074074074074048</v>
      </c>
      <c r="C12" s="73">
        <v>56.521739130434781</v>
      </c>
      <c r="D12" s="141">
        <v>-28.571428571428573</v>
      </c>
      <c r="E12" s="50">
        <v>-44.444444444444443</v>
      </c>
      <c r="F12" s="50">
        <v>-25</v>
      </c>
      <c r="G12" s="43">
        <v>-15.38461538461538</v>
      </c>
      <c r="H12" s="43">
        <v>44.444444444444443</v>
      </c>
      <c r="I12" s="140">
        <v>16.666666666666664</v>
      </c>
      <c r="J12" s="140">
        <v>-2.5641025641025692</v>
      </c>
      <c r="K12" s="43">
        <v>30</v>
      </c>
      <c r="L12" s="43">
        <v>-13.333333333333334</v>
      </c>
      <c r="M12" s="43">
        <v>30.76923076923077</v>
      </c>
      <c r="N12" s="50">
        <v>36.363636363636367</v>
      </c>
      <c r="O12" s="43">
        <v>-3.75</v>
      </c>
      <c r="P12" s="43">
        <v>20.212765957446805</v>
      </c>
      <c r="Q12" s="43">
        <v>6.25</v>
      </c>
      <c r="R12" s="43">
        <v>31.914893617021278</v>
      </c>
    </row>
    <row r="13" spans="1:18" x14ac:dyDescent="0.2">
      <c r="A13" s="13" t="s">
        <v>14</v>
      </c>
      <c r="B13" s="73">
        <v>-4.7619047619047592</v>
      </c>
      <c r="C13" s="73">
        <v>0</v>
      </c>
      <c r="D13" s="141">
        <v>-5.7692307692307665</v>
      </c>
      <c r="E13" s="50">
        <v>-18.367346938775508</v>
      </c>
      <c r="F13" s="50">
        <v>8</v>
      </c>
      <c r="G13" s="43">
        <v>14.893617021276594</v>
      </c>
      <c r="H13" s="43">
        <v>-6.8181818181818272</v>
      </c>
      <c r="I13" s="140">
        <v>-19.565217391304348</v>
      </c>
      <c r="J13" s="140">
        <v>-12.068965517241377</v>
      </c>
      <c r="K13" s="43">
        <v>-3.79746835443038</v>
      </c>
      <c r="L13" s="43">
        <v>8.9887640449438209</v>
      </c>
      <c r="M13" s="43">
        <v>22.077922077922079</v>
      </c>
      <c r="N13" s="50">
        <v>39.080459770114942</v>
      </c>
      <c r="O13" s="43">
        <v>1.5151515151515151</v>
      </c>
      <c r="P13" s="43">
        <v>20.8955223880597</v>
      </c>
      <c r="Q13" s="43">
        <v>14.432989690721648</v>
      </c>
      <c r="R13" s="43">
        <v>13.333333333333334</v>
      </c>
    </row>
    <row r="14" spans="1:18" x14ac:dyDescent="0.2">
      <c r="A14" s="13" t="s">
        <v>15</v>
      </c>
      <c r="B14" s="73">
        <v>9.1954022988505741</v>
      </c>
      <c r="C14" s="73">
        <v>-8.3333333333333321</v>
      </c>
      <c r="D14" s="141">
        <v>-41.17647058823529</v>
      </c>
      <c r="E14" s="50">
        <v>-18.18181818181818</v>
      </c>
      <c r="F14" s="50">
        <v>5.172413793103452</v>
      </c>
      <c r="G14" s="43">
        <v>-23.404255319148938</v>
      </c>
      <c r="H14" s="43">
        <v>16.981132075471702</v>
      </c>
      <c r="I14" s="140">
        <v>15.789473684210526</v>
      </c>
      <c r="J14" s="140">
        <v>0</v>
      </c>
      <c r="K14" s="43">
        <v>8</v>
      </c>
      <c r="L14" s="43">
        <v>0</v>
      </c>
      <c r="M14" s="43">
        <v>33.846153846153847</v>
      </c>
      <c r="N14" s="50">
        <v>35.9375</v>
      </c>
      <c r="O14" s="43">
        <v>30</v>
      </c>
      <c r="P14" s="43">
        <v>50</v>
      </c>
      <c r="Q14" s="43">
        <v>23.958333333333336</v>
      </c>
      <c r="R14" s="41">
        <v>8.3333333333333321</v>
      </c>
    </row>
    <row r="15" spans="1:18" x14ac:dyDescent="0.2">
      <c r="A15" s="15" t="s">
        <v>16</v>
      </c>
      <c r="B15" s="73">
        <v>100</v>
      </c>
      <c r="C15" s="73">
        <v>0</v>
      </c>
      <c r="D15" s="141">
        <v>-100</v>
      </c>
      <c r="E15" s="50">
        <v>-100</v>
      </c>
      <c r="F15" s="50">
        <v>0</v>
      </c>
      <c r="G15" s="43">
        <v>-33.333333333333329</v>
      </c>
      <c r="H15" s="43">
        <v>20</v>
      </c>
      <c r="I15" s="140">
        <v>0</v>
      </c>
      <c r="J15" s="140">
        <v>14.285714285714285</v>
      </c>
      <c r="K15" s="43">
        <v>60</v>
      </c>
      <c r="L15" s="43">
        <v>33.333333333333329</v>
      </c>
      <c r="M15" s="43">
        <v>40</v>
      </c>
      <c r="N15" s="50">
        <v>64.285714285714292</v>
      </c>
      <c r="O15" s="43">
        <v>23.076923076923077</v>
      </c>
      <c r="P15" s="43">
        <v>41.17647058823529</v>
      </c>
      <c r="Q15" s="43">
        <v>-25</v>
      </c>
      <c r="R15" s="43">
        <v>42.857142857142854</v>
      </c>
    </row>
    <row r="16" spans="1:18" x14ac:dyDescent="0.2">
      <c r="A16" s="15" t="s">
        <v>17</v>
      </c>
      <c r="B16" s="73">
        <v>8.3333333333333357</v>
      </c>
      <c r="C16" s="73">
        <v>-37.5</v>
      </c>
      <c r="D16" s="141">
        <v>-40</v>
      </c>
      <c r="E16" s="50">
        <v>-18.181818181818183</v>
      </c>
      <c r="F16" s="50">
        <v>-16.666666666666664</v>
      </c>
      <c r="G16" s="43">
        <v>-11.764705882352935</v>
      </c>
      <c r="H16" s="43">
        <v>6.25</v>
      </c>
      <c r="I16" s="140">
        <v>-37.5</v>
      </c>
      <c r="J16" s="140">
        <v>-25</v>
      </c>
      <c r="K16" s="43">
        <v>4.5454545454545459</v>
      </c>
      <c r="L16" s="43">
        <v>4.7619047619047619</v>
      </c>
      <c r="M16" s="43">
        <v>27.777777777777779</v>
      </c>
      <c r="N16" s="50">
        <v>41.17647058823529</v>
      </c>
      <c r="O16" s="43">
        <v>40</v>
      </c>
      <c r="P16" s="43">
        <v>50</v>
      </c>
      <c r="Q16" s="43">
        <v>35.483870967741936</v>
      </c>
      <c r="R16" s="43">
        <v>-12.5</v>
      </c>
    </row>
    <row r="17" spans="1:18" x14ac:dyDescent="0.2">
      <c r="A17" s="15" t="s">
        <v>18</v>
      </c>
      <c r="B17" s="73">
        <v>63.63636363636364</v>
      </c>
      <c r="C17" s="73">
        <v>-50</v>
      </c>
      <c r="D17" s="141">
        <v>0</v>
      </c>
      <c r="E17" s="50">
        <v>-18.18181818181818</v>
      </c>
      <c r="F17" s="50">
        <v>0</v>
      </c>
      <c r="G17" s="43">
        <v>0</v>
      </c>
      <c r="H17" s="43">
        <v>25</v>
      </c>
      <c r="I17" s="140">
        <v>20</v>
      </c>
      <c r="J17" s="140">
        <v>-28.571428571428569</v>
      </c>
      <c r="K17" s="43">
        <v>20</v>
      </c>
      <c r="L17" s="43">
        <v>50</v>
      </c>
      <c r="M17" s="43">
        <v>-20</v>
      </c>
      <c r="N17" s="50">
        <v>14.285714285714285</v>
      </c>
      <c r="O17" s="43">
        <v>0</v>
      </c>
      <c r="P17" s="43">
        <v>50</v>
      </c>
      <c r="Q17" s="43">
        <v>17.647058823529413</v>
      </c>
      <c r="R17" s="43">
        <v>4.7619047619047619</v>
      </c>
    </row>
    <row r="18" spans="1:18" x14ac:dyDescent="0.2">
      <c r="A18" s="219" t="s">
        <v>19</v>
      </c>
      <c r="B18" s="122">
        <v>12.5</v>
      </c>
      <c r="C18" s="122">
        <v>-54.545454545454547</v>
      </c>
      <c r="D18" s="142">
        <v>0</v>
      </c>
      <c r="E18" s="119">
        <v>-14.285714285714281</v>
      </c>
      <c r="F18" s="119">
        <v>0</v>
      </c>
      <c r="G18" s="53">
        <v>-50</v>
      </c>
      <c r="H18" s="53">
        <v>45.454545454545453</v>
      </c>
      <c r="I18" s="67">
        <v>-20</v>
      </c>
      <c r="J18" s="67">
        <v>-4.6511627906976791</v>
      </c>
      <c r="K18" s="53">
        <v>25</v>
      </c>
      <c r="L18" s="53">
        <v>0</v>
      </c>
      <c r="M18" s="53">
        <v>-20</v>
      </c>
      <c r="N18" s="119">
        <v>-100</v>
      </c>
      <c r="O18" s="53">
        <v>11.507936507936508</v>
      </c>
      <c r="P18" s="53">
        <v>28.321678321678323</v>
      </c>
      <c r="Q18" s="53">
        <v>42.857142857142854</v>
      </c>
      <c r="R18" s="53">
        <v>11.29032258064516</v>
      </c>
    </row>
    <row r="19" spans="1:18" s="48" customFormat="1" x14ac:dyDescent="0.2">
      <c r="A19" s="248" t="s">
        <v>20</v>
      </c>
      <c r="B19" s="248"/>
      <c r="C19" s="248"/>
      <c r="D19" s="248"/>
      <c r="E19" s="248"/>
      <c r="F19" s="248"/>
      <c r="G19" s="248"/>
      <c r="H19" s="248"/>
      <c r="I19" s="248"/>
      <c r="J19" s="248"/>
      <c r="K19" s="248"/>
      <c r="L19" s="248"/>
      <c r="M19" s="248"/>
      <c r="N19" s="248"/>
      <c r="O19" s="59"/>
      <c r="P19" s="59"/>
      <c r="Q19" s="59"/>
      <c r="R19" s="4"/>
    </row>
    <row r="20" spans="1:18" x14ac:dyDescent="0.2">
      <c r="A20" s="11" t="s">
        <v>12</v>
      </c>
      <c r="B20" s="125">
        <v>32.876712328767127</v>
      </c>
      <c r="C20" s="136">
        <v>56.521739130434781</v>
      </c>
      <c r="D20" s="125">
        <v>18.75</v>
      </c>
      <c r="E20" s="59">
        <v>30.666666666666668</v>
      </c>
      <c r="F20" s="59">
        <v>40.983606557377044</v>
      </c>
      <c r="G20" s="59">
        <v>39.240506329113927</v>
      </c>
      <c r="H20" s="59">
        <v>57.692307692307693</v>
      </c>
      <c r="I20" s="59">
        <v>0</v>
      </c>
      <c r="J20" s="66">
        <v>44.444444444444443</v>
      </c>
      <c r="K20" s="59">
        <v>56.338028169014088</v>
      </c>
      <c r="L20" s="59">
        <v>51.351351351351347</v>
      </c>
      <c r="M20" s="65">
        <v>49.397590361445779</v>
      </c>
      <c r="N20" s="59">
        <v>72.727272727272734</v>
      </c>
      <c r="O20" s="59">
        <v>90</v>
      </c>
      <c r="P20" s="59">
        <v>50</v>
      </c>
      <c r="Q20" s="59">
        <v>57.534246575342465</v>
      </c>
      <c r="R20" s="43">
        <v>56.074766355140184</v>
      </c>
    </row>
    <row r="21" spans="1:18" x14ac:dyDescent="0.2">
      <c r="A21" s="13" t="s">
        <v>13</v>
      </c>
      <c r="B21" s="125">
        <v>48.148148148148145</v>
      </c>
      <c r="C21" s="136">
        <v>69.565217391304358</v>
      </c>
      <c r="D21" s="125">
        <v>71.428571428571431</v>
      </c>
      <c r="E21" s="59">
        <v>44.444444444444443</v>
      </c>
      <c r="F21" s="59">
        <v>50</v>
      </c>
      <c r="G21" s="59">
        <v>30.769230769230774</v>
      </c>
      <c r="H21" s="59">
        <v>88.888888888888886</v>
      </c>
      <c r="I21" s="59">
        <v>0</v>
      </c>
      <c r="J21" s="66">
        <v>33.333333333333336</v>
      </c>
      <c r="K21" s="59">
        <v>75</v>
      </c>
      <c r="L21" s="59">
        <v>40</v>
      </c>
      <c r="M21" s="65">
        <v>53.846153846153847</v>
      </c>
      <c r="N21" s="59">
        <v>66.666666666666657</v>
      </c>
      <c r="O21" s="59">
        <v>76.25</v>
      </c>
      <c r="P21" s="59">
        <v>65.957446808510639</v>
      </c>
      <c r="Q21" s="59">
        <v>56.25</v>
      </c>
      <c r="R21" s="43">
        <v>76.59574468085107</v>
      </c>
    </row>
    <row r="22" spans="1:18" x14ac:dyDescent="0.2">
      <c r="A22" s="13" t="s">
        <v>14</v>
      </c>
      <c r="B22" s="125">
        <v>34.920634920634924</v>
      </c>
      <c r="C22" s="136">
        <v>57.142857142857139</v>
      </c>
      <c r="D22" s="125">
        <v>40.384615384615387</v>
      </c>
      <c r="E22" s="59">
        <v>53.061224489795919</v>
      </c>
      <c r="F22" s="59">
        <v>58</v>
      </c>
      <c r="G22" s="59">
        <v>59.574468085106382</v>
      </c>
      <c r="H22" s="59">
        <v>40.909090909090907</v>
      </c>
      <c r="I22" s="59">
        <v>6.5217391304347823</v>
      </c>
      <c r="J22" s="66">
        <v>48.717948717948723</v>
      </c>
      <c r="K22" s="59">
        <v>48.101265822784811</v>
      </c>
      <c r="L22" s="59">
        <v>52.80898876404494</v>
      </c>
      <c r="M22" s="65">
        <v>76.623376623376629</v>
      </c>
      <c r="N22" s="59">
        <v>68.75</v>
      </c>
      <c r="O22" s="59">
        <v>54.54545454545454</v>
      </c>
      <c r="P22" s="59">
        <v>74.626865671641795</v>
      </c>
      <c r="Q22" s="59">
        <v>60.824742268041234</v>
      </c>
      <c r="R22" s="43">
        <v>41.111111111111107</v>
      </c>
    </row>
    <row r="23" spans="1:18" x14ac:dyDescent="0.2">
      <c r="A23" s="13" t="s">
        <v>15</v>
      </c>
      <c r="B23" s="125">
        <v>47.126436781609193</v>
      </c>
      <c r="C23" s="136">
        <v>40.425531914893611</v>
      </c>
      <c r="D23" s="125">
        <v>32.352941176470587</v>
      </c>
      <c r="E23" s="59">
        <v>21.875</v>
      </c>
      <c r="F23" s="59">
        <v>46.551724137931032</v>
      </c>
      <c r="G23" s="59">
        <v>44.680851063829792</v>
      </c>
      <c r="H23" s="59">
        <v>41.509433962264147</v>
      </c>
      <c r="I23" s="59">
        <v>24.561403508771928</v>
      </c>
      <c r="J23" s="66">
        <v>32.758620689655174</v>
      </c>
      <c r="K23" s="59">
        <v>57.333333333333336</v>
      </c>
      <c r="L23" s="59">
        <v>47.826086956521742</v>
      </c>
      <c r="M23" s="65">
        <v>69.230769230769226</v>
      </c>
      <c r="N23" s="59">
        <v>85.714285714285708</v>
      </c>
      <c r="O23" s="59">
        <v>50</v>
      </c>
      <c r="P23" s="59">
        <v>60</v>
      </c>
      <c r="Q23" s="59">
        <v>71.875</v>
      </c>
      <c r="R23" s="60">
        <v>52.777777777777779</v>
      </c>
    </row>
    <row r="24" spans="1:18" x14ac:dyDescent="0.2">
      <c r="A24" s="15" t="s">
        <v>16</v>
      </c>
      <c r="B24" s="125">
        <v>100</v>
      </c>
      <c r="C24" s="136">
        <v>0</v>
      </c>
      <c r="D24" s="125">
        <v>100</v>
      </c>
      <c r="E24" s="59">
        <v>100</v>
      </c>
      <c r="F24" s="59">
        <v>0</v>
      </c>
      <c r="G24" s="59">
        <v>0</v>
      </c>
      <c r="H24" s="59">
        <v>40</v>
      </c>
      <c r="I24" s="59">
        <v>37.5</v>
      </c>
      <c r="J24" s="66">
        <v>0</v>
      </c>
      <c r="K24" s="59">
        <v>80</v>
      </c>
      <c r="L24" s="59">
        <v>66.666666666666657</v>
      </c>
      <c r="M24" s="65">
        <v>53.333333333333336</v>
      </c>
      <c r="N24" s="59">
        <v>82.35294117647058</v>
      </c>
      <c r="O24" s="59">
        <v>69.230769230769226</v>
      </c>
      <c r="P24" s="59">
        <v>64.705882352941174</v>
      </c>
      <c r="Q24" s="59">
        <v>50</v>
      </c>
      <c r="R24" s="43">
        <v>85.714285714285708</v>
      </c>
    </row>
    <row r="25" spans="1:18" x14ac:dyDescent="0.2">
      <c r="A25" s="15" t="s">
        <v>17</v>
      </c>
      <c r="B25" s="125">
        <v>83.333333333333329</v>
      </c>
      <c r="C25" s="136">
        <v>56.25</v>
      </c>
      <c r="D25" s="125">
        <v>20</v>
      </c>
      <c r="E25" s="59">
        <v>45.454545454545453</v>
      </c>
      <c r="F25" s="59">
        <v>8.3333333333333357</v>
      </c>
      <c r="G25" s="59">
        <v>58.823529411764703</v>
      </c>
      <c r="H25" s="59">
        <v>81.25</v>
      </c>
      <c r="I25" s="59">
        <v>-18.75</v>
      </c>
      <c r="J25" s="66">
        <v>53.571428571428577</v>
      </c>
      <c r="K25" s="59">
        <v>59.090909090909093</v>
      </c>
      <c r="L25" s="59">
        <v>38.095238095238095</v>
      </c>
      <c r="M25" s="65">
        <v>72.222222222222214</v>
      </c>
      <c r="N25" s="59">
        <v>71.428571428571431</v>
      </c>
      <c r="O25" s="59">
        <v>60</v>
      </c>
      <c r="P25" s="59">
        <v>100</v>
      </c>
      <c r="Q25" s="59">
        <v>70.967741935483872</v>
      </c>
      <c r="R25" s="43">
        <v>35</v>
      </c>
    </row>
    <row r="26" spans="1:18" x14ac:dyDescent="0.2">
      <c r="A26" s="15" t="s">
        <v>18</v>
      </c>
      <c r="B26" s="125">
        <v>81.818181818181813</v>
      </c>
      <c r="C26" s="136">
        <v>0</v>
      </c>
      <c r="D26" s="125">
        <v>70</v>
      </c>
      <c r="E26" s="59">
        <v>-9.0909090909090935</v>
      </c>
      <c r="F26" s="59">
        <v>0</v>
      </c>
      <c r="G26" s="59">
        <v>50.000000000000007</v>
      </c>
      <c r="H26" s="59">
        <v>62.5</v>
      </c>
      <c r="I26" s="59">
        <v>26.666666666666668</v>
      </c>
      <c r="J26" s="66">
        <v>0</v>
      </c>
      <c r="K26" s="59">
        <v>80</v>
      </c>
      <c r="L26" s="59">
        <v>25</v>
      </c>
      <c r="M26" s="65">
        <v>0</v>
      </c>
      <c r="N26" s="59">
        <v>0</v>
      </c>
      <c r="O26" s="59">
        <v>16.666666666666664</v>
      </c>
      <c r="P26" s="59">
        <v>50</v>
      </c>
      <c r="Q26" s="59">
        <v>82.35294117647058</v>
      </c>
      <c r="R26" s="43">
        <v>42.857142857142854</v>
      </c>
    </row>
    <row r="27" spans="1:18" x14ac:dyDescent="0.2">
      <c r="A27" s="15" t="s">
        <v>19</v>
      </c>
      <c r="B27" s="125">
        <v>75</v>
      </c>
      <c r="C27" s="136">
        <v>27.272727272727273</v>
      </c>
      <c r="D27" s="125">
        <v>-12.5</v>
      </c>
      <c r="E27" s="59">
        <v>-7.1428571428571432</v>
      </c>
      <c r="F27" s="59">
        <v>0</v>
      </c>
      <c r="G27" s="59">
        <v>12.5</v>
      </c>
      <c r="H27" s="59">
        <v>72.727272727272734</v>
      </c>
      <c r="I27" s="59">
        <v>-20</v>
      </c>
      <c r="J27" s="140">
        <v>28.571428571428569</v>
      </c>
      <c r="K27" s="59">
        <v>75</v>
      </c>
      <c r="L27" s="59">
        <v>0</v>
      </c>
      <c r="M27" s="65">
        <v>0</v>
      </c>
      <c r="N27" s="59">
        <v>0</v>
      </c>
      <c r="O27" s="43">
        <v>67.063492063492063</v>
      </c>
      <c r="P27" s="43">
        <v>69.580419580419587</v>
      </c>
      <c r="Q27" s="43">
        <v>85.714285714285708</v>
      </c>
      <c r="R27" s="43">
        <v>56.451612903225815</v>
      </c>
    </row>
    <row r="28" spans="1:18" s="48" customFormat="1" x14ac:dyDescent="0.2">
      <c r="A28" s="238" t="s">
        <v>21</v>
      </c>
      <c r="B28" s="238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118"/>
      <c r="P28" s="118"/>
      <c r="Q28" s="118"/>
      <c r="R28" s="121"/>
    </row>
    <row r="29" spans="1:18" x14ac:dyDescent="0.2">
      <c r="A29" s="11" t="s">
        <v>12</v>
      </c>
      <c r="B29" s="73">
        <v>-36.986301369863014</v>
      </c>
      <c r="C29" s="73">
        <v>8.6206896551724128</v>
      </c>
      <c r="D29" s="73">
        <v>-10.9375</v>
      </c>
      <c r="E29" s="43">
        <v>-6.5789473684210513</v>
      </c>
      <c r="F29" s="43">
        <v>-8.0645161290322562</v>
      </c>
      <c r="G29" s="43">
        <v>-5.0632911392405049</v>
      </c>
      <c r="H29" s="43">
        <v>5.7692307692307701</v>
      </c>
      <c r="I29" s="43">
        <v>-18.867924528301888</v>
      </c>
      <c r="J29" s="43">
        <v>-1.5873015873015852</v>
      </c>
      <c r="K29" s="43">
        <v>29.577464788732392</v>
      </c>
      <c r="L29" s="43">
        <v>22.972972972972975</v>
      </c>
      <c r="M29" s="43">
        <v>27.710843373493976</v>
      </c>
      <c r="N29" s="43">
        <v>0</v>
      </c>
      <c r="O29" s="43">
        <v>20</v>
      </c>
      <c r="P29" s="43">
        <v>37.837837837837839</v>
      </c>
      <c r="Q29" s="43">
        <v>19.17808219178082</v>
      </c>
      <c r="R29" s="43">
        <v>16.822429906542055</v>
      </c>
    </row>
    <row r="30" spans="1:18" x14ac:dyDescent="0.2">
      <c r="A30" s="13" t="s">
        <v>13</v>
      </c>
      <c r="B30" s="73">
        <v>3.7037037037037024</v>
      </c>
      <c r="C30" s="73">
        <v>31.818181818181817</v>
      </c>
      <c r="D30" s="73">
        <v>0</v>
      </c>
      <c r="E30" s="43">
        <v>0</v>
      </c>
      <c r="F30" s="43">
        <v>25</v>
      </c>
      <c r="G30" s="43">
        <v>-7.692307692307697</v>
      </c>
      <c r="H30" s="43">
        <v>22.222222222222221</v>
      </c>
      <c r="I30" s="43">
        <v>25</v>
      </c>
      <c r="J30" s="43">
        <v>-16.666666666666671</v>
      </c>
      <c r="K30" s="43">
        <v>45</v>
      </c>
      <c r="L30" s="43">
        <v>13.333333333333334</v>
      </c>
      <c r="M30" s="43">
        <v>15.384615384615385</v>
      </c>
      <c r="N30" s="43">
        <v>22.988505747126435</v>
      </c>
      <c r="O30" s="43">
        <v>20</v>
      </c>
      <c r="P30" s="43">
        <v>28.571428571428569</v>
      </c>
      <c r="Q30" s="43">
        <v>6.25</v>
      </c>
      <c r="R30" s="43">
        <v>17.021276595744681</v>
      </c>
    </row>
    <row r="31" spans="1:18" x14ac:dyDescent="0.2">
      <c r="A31" s="13" t="s">
        <v>14</v>
      </c>
      <c r="B31" s="73">
        <v>-6.3492063492063515</v>
      </c>
      <c r="C31" s="73">
        <v>-10.9375</v>
      </c>
      <c r="D31" s="73">
        <v>0</v>
      </c>
      <c r="E31" s="43">
        <v>-16.326530612244902</v>
      </c>
      <c r="F31" s="43">
        <v>4</v>
      </c>
      <c r="G31" s="43">
        <v>10.869565217391305</v>
      </c>
      <c r="H31" s="43">
        <v>6.8181818181818166</v>
      </c>
      <c r="I31" s="43">
        <v>13.0434782608696</v>
      </c>
      <c r="J31" s="43">
        <v>-10.256410256410259</v>
      </c>
      <c r="K31" s="43">
        <v>2.5316455696202533</v>
      </c>
      <c r="L31" s="43">
        <v>15.730337078651685</v>
      </c>
      <c r="M31" s="43">
        <v>7.7922077922077921</v>
      </c>
      <c r="N31" s="43">
        <v>29.6875</v>
      </c>
      <c r="O31" s="43">
        <v>31.818181818181817</v>
      </c>
      <c r="P31" s="43">
        <v>21.276595744680851</v>
      </c>
      <c r="Q31" s="43">
        <v>14.432989690721648</v>
      </c>
      <c r="R31" s="43">
        <v>24.444444444444443</v>
      </c>
    </row>
    <row r="32" spans="1:18" x14ac:dyDescent="0.2">
      <c r="A32" s="217" t="s">
        <v>22</v>
      </c>
      <c r="B32" s="122">
        <v>-4.5454545454545467</v>
      </c>
      <c r="C32" s="122">
        <v>8.6419753086419746</v>
      </c>
      <c r="D32" s="122">
        <v>-5.2</v>
      </c>
      <c r="E32" s="53">
        <v>-20.238095238095237</v>
      </c>
      <c r="F32" s="53">
        <v>1.4</v>
      </c>
      <c r="G32" s="53">
        <v>-2.1276595744680833</v>
      </c>
      <c r="H32" s="53">
        <v>20.754716981132074</v>
      </c>
      <c r="I32" s="53">
        <v>-17.543859649122805</v>
      </c>
      <c r="J32" s="53">
        <v>-1.7241379310344804</v>
      </c>
      <c r="K32" s="53">
        <v>1.2987012987012987</v>
      </c>
      <c r="L32" s="53">
        <v>-1.4492753623188406</v>
      </c>
      <c r="M32" s="53">
        <v>32.307692307692307</v>
      </c>
      <c r="N32" s="53">
        <v>100</v>
      </c>
      <c r="O32" s="53">
        <v>30</v>
      </c>
      <c r="P32" s="53">
        <v>40.298507462686565</v>
      </c>
      <c r="Q32" s="53">
        <v>31.25</v>
      </c>
      <c r="R32" s="53">
        <v>9.7222222222222232</v>
      </c>
    </row>
    <row r="33" spans="1:18" s="48" customFormat="1" x14ac:dyDescent="0.2">
      <c r="A33" s="248" t="s">
        <v>23</v>
      </c>
      <c r="B33" s="248"/>
      <c r="C33" s="248"/>
      <c r="D33" s="248"/>
      <c r="E33" s="248"/>
      <c r="F33" s="248"/>
      <c r="G33" s="248"/>
      <c r="H33" s="248"/>
      <c r="I33" s="248"/>
      <c r="J33" s="248"/>
      <c r="K33" s="248"/>
      <c r="L33" s="248"/>
      <c r="M33" s="248"/>
      <c r="N33" s="248"/>
      <c r="O33" s="59"/>
      <c r="P33" s="59"/>
      <c r="Q33" s="59"/>
      <c r="R33" s="4"/>
    </row>
    <row r="34" spans="1:18" x14ac:dyDescent="0.2">
      <c r="A34" s="13" t="s">
        <v>24</v>
      </c>
      <c r="B34" s="136">
        <v>23.050847457627121</v>
      </c>
      <c r="C34" s="136">
        <v>22.799999999999997</v>
      </c>
      <c r="D34" s="125">
        <v>-5.5</v>
      </c>
      <c r="E34" s="43">
        <v>-7.1</v>
      </c>
      <c r="F34" s="59">
        <v>11.6</v>
      </c>
      <c r="G34" s="59">
        <v>3.0701754385964897</v>
      </c>
      <c r="H34" s="59">
        <v>8.5858585858585883</v>
      </c>
      <c r="I34" s="68">
        <v>-13.700000000000003</v>
      </c>
      <c r="J34" s="61">
        <v>0.39999999999999858</v>
      </c>
      <c r="K34" s="59">
        <v>26.4</v>
      </c>
      <c r="L34" s="65">
        <v>26.400000000000002</v>
      </c>
      <c r="M34" s="65">
        <v>42.7</v>
      </c>
      <c r="N34" s="59">
        <v>49.4</v>
      </c>
      <c r="O34" s="59">
        <v>26.200000000000003</v>
      </c>
      <c r="P34" s="59">
        <v>35.700000000000003</v>
      </c>
      <c r="Q34" s="59">
        <v>32.1</v>
      </c>
      <c r="R34" s="4">
        <v>24.499999999999996</v>
      </c>
    </row>
    <row r="35" spans="1:18" x14ac:dyDescent="0.2">
      <c r="A35" s="13" t="s">
        <v>25</v>
      </c>
      <c r="B35" s="125">
        <v>22.033898305084751</v>
      </c>
      <c r="C35" s="136">
        <v>17.900000000000002</v>
      </c>
      <c r="D35" s="125">
        <v>-9.4</v>
      </c>
      <c r="E35" s="43">
        <v>-5.2</v>
      </c>
      <c r="F35" s="59">
        <v>9.5</v>
      </c>
      <c r="G35" s="59">
        <v>-2.1929824561403528</v>
      </c>
      <c r="H35" s="59">
        <v>3.5353535353535328</v>
      </c>
      <c r="I35" s="68">
        <v>-18.399999999999999</v>
      </c>
      <c r="J35" s="61">
        <v>-3.3000000000000007</v>
      </c>
      <c r="K35" s="59">
        <v>22.9</v>
      </c>
      <c r="L35" s="59">
        <v>29.599999999999998</v>
      </c>
      <c r="M35" s="65">
        <v>40.599999999999994</v>
      </c>
      <c r="N35" s="59">
        <v>40.5</v>
      </c>
      <c r="O35" s="59">
        <v>25.000000000000004</v>
      </c>
      <c r="P35" s="59">
        <v>33.199999999999996</v>
      </c>
      <c r="Q35" s="59">
        <v>37.200000000000003</v>
      </c>
      <c r="R35" s="43">
        <v>26</v>
      </c>
    </row>
    <row r="36" spans="1:18" x14ac:dyDescent="0.2">
      <c r="A36" s="13" t="s">
        <v>26</v>
      </c>
      <c r="B36" s="125">
        <v>1.3559322033898304</v>
      </c>
      <c r="C36" s="125">
        <v>5.7000000000000028</v>
      </c>
      <c r="D36" s="125">
        <v>-19.899999999999999</v>
      </c>
      <c r="E36" s="43">
        <v>-23</v>
      </c>
      <c r="F36" s="59">
        <v>-11.1</v>
      </c>
      <c r="G36" s="59">
        <v>-6.1403508771929829</v>
      </c>
      <c r="H36" s="59">
        <v>-9.0909090909090935</v>
      </c>
      <c r="I36" s="68">
        <v>-23.599999999999998</v>
      </c>
      <c r="J36" s="61">
        <v>-18.100000000000001</v>
      </c>
      <c r="K36" s="59">
        <v>3.8000000000000007</v>
      </c>
      <c r="L36" s="59">
        <v>8.3999999999999986</v>
      </c>
      <c r="M36" s="59">
        <v>12.5</v>
      </c>
      <c r="N36" s="59">
        <v>25.7</v>
      </c>
      <c r="O36" s="59">
        <v>26.2</v>
      </c>
      <c r="P36" s="59">
        <v>29</v>
      </c>
      <c r="Q36" s="59">
        <v>16.600000000000001</v>
      </c>
      <c r="R36" s="4">
        <v>-0.80000000000000071</v>
      </c>
    </row>
    <row r="37" spans="1:18" x14ac:dyDescent="0.2">
      <c r="A37" s="13" t="s">
        <v>27</v>
      </c>
      <c r="B37" s="125">
        <v>-12.203389830508474</v>
      </c>
      <c r="C37" s="125">
        <v>9</v>
      </c>
      <c r="D37" s="125">
        <v>-5.5</v>
      </c>
      <c r="E37" s="43">
        <v>-11.2</v>
      </c>
      <c r="F37" s="59">
        <v>-0.5</v>
      </c>
      <c r="G37" s="59">
        <v>-5.7017543859649109</v>
      </c>
      <c r="H37" s="59">
        <v>10.606060606060606</v>
      </c>
      <c r="I37" s="68">
        <v>-13.199999999999996</v>
      </c>
      <c r="J37" s="61">
        <v>-1</v>
      </c>
      <c r="K37" s="59">
        <v>15.000000000000004</v>
      </c>
      <c r="L37" s="59">
        <v>15.100000000000001</v>
      </c>
      <c r="M37" s="59">
        <v>25.000000000000004</v>
      </c>
      <c r="N37" s="59">
        <v>27.400000000000002</v>
      </c>
      <c r="O37" s="59">
        <v>21.1</v>
      </c>
      <c r="P37" s="59">
        <v>34.6</v>
      </c>
      <c r="Q37" s="59">
        <v>21.999999999999996</v>
      </c>
      <c r="R37" s="43">
        <v>16</v>
      </c>
    </row>
    <row r="38" spans="1:18" x14ac:dyDescent="0.2">
      <c r="A38" s="13" t="s">
        <v>28</v>
      </c>
      <c r="B38" s="125">
        <v>11.186440677966097</v>
      </c>
      <c r="C38" s="125">
        <v>16.700000000000003</v>
      </c>
      <c r="D38" s="125">
        <v>7.2</v>
      </c>
      <c r="E38" s="43">
        <v>-3</v>
      </c>
      <c r="F38" s="59">
        <v>17.100000000000001</v>
      </c>
      <c r="G38" s="59">
        <v>8.7719298245614006</v>
      </c>
      <c r="H38" s="59">
        <v>24.242424242424246</v>
      </c>
      <c r="I38" s="68">
        <v>10.799999999999997</v>
      </c>
      <c r="J38" s="61">
        <v>11.100000000000001</v>
      </c>
      <c r="K38" s="59">
        <v>27.499999999999996</v>
      </c>
      <c r="L38" s="59">
        <v>28.5</v>
      </c>
      <c r="M38" s="59">
        <v>30.200000000000003</v>
      </c>
      <c r="N38" s="59">
        <v>36.5</v>
      </c>
      <c r="O38" s="43">
        <v>32.099999999999994</v>
      </c>
      <c r="P38" s="43">
        <v>42.3</v>
      </c>
      <c r="Q38" s="43">
        <v>30.999999999999996</v>
      </c>
      <c r="R38" s="43">
        <v>22.700000000000003</v>
      </c>
    </row>
    <row r="39" spans="1:18" s="48" customFormat="1" x14ac:dyDescent="0.2">
      <c r="A39" s="238" t="s">
        <v>29</v>
      </c>
      <c r="B39" s="238"/>
      <c r="C39" s="238"/>
      <c r="D39" s="238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118"/>
      <c r="P39" s="118"/>
      <c r="Q39" s="118"/>
      <c r="R39" s="121"/>
    </row>
    <row r="40" spans="1:18" x14ac:dyDescent="0.2">
      <c r="A40" s="13" t="s">
        <v>24</v>
      </c>
      <c r="B40" s="123">
        <v>71.186440677966104</v>
      </c>
      <c r="C40" s="5">
        <v>67.8</v>
      </c>
      <c r="D40" s="73">
        <v>53</v>
      </c>
      <c r="E40" s="43">
        <v>49.1</v>
      </c>
      <c r="F40" s="43">
        <v>67.3</v>
      </c>
      <c r="G40" s="43">
        <v>55.701754385964911</v>
      </c>
      <c r="H40" s="43">
        <v>65.656565656565661</v>
      </c>
      <c r="I40" s="4">
        <v>28.300000000000004</v>
      </c>
      <c r="J40" s="4">
        <v>60.000000000000007</v>
      </c>
      <c r="K40" s="43">
        <v>75.399999999999991</v>
      </c>
      <c r="L40" s="137">
        <v>61.2</v>
      </c>
      <c r="M40" s="4">
        <v>81.2</v>
      </c>
      <c r="N40" s="43">
        <v>81.099999999999994</v>
      </c>
      <c r="O40" s="43">
        <v>78.100000000000009</v>
      </c>
      <c r="P40" s="43">
        <v>73.8</v>
      </c>
      <c r="Q40" s="43">
        <v>76.8</v>
      </c>
      <c r="R40" s="43">
        <v>77</v>
      </c>
    </row>
    <row r="41" spans="1:18" x14ac:dyDescent="0.2">
      <c r="A41" s="217" t="s">
        <v>30</v>
      </c>
      <c r="B41" s="138">
        <v>47.118644067796609</v>
      </c>
      <c r="C41" s="124">
        <v>37.900000000000006</v>
      </c>
      <c r="D41" s="122">
        <v>21.5</v>
      </c>
      <c r="E41" s="53">
        <v>16.7</v>
      </c>
      <c r="F41" s="53">
        <v>34.700000000000003</v>
      </c>
      <c r="G41" s="53">
        <v>33.771929824561404</v>
      </c>
      <c r="H41" s="53">
        <v>33.838383838383834</v>
      </c>
      <c r="I41" s="120">
        <v>28.3</v>
      </c>
      <c r="J41" s="120">
        <v>31.599999999999998</v>
      </c>
      <c r="K41" s="53">
        <v>46.5</v>
      </c>
      <c r="L41" s="139">
        <v>44.7</v>
      </c>
      <c r="M41" s="120">
        <v>54.1</v>
      </c>
      <c r="N41" s="53">
        <v>58.8</v>
      </c>
      <c r="O41" s="53">
        <v>57.199999999999996</v>
      </c>
      <c r="P41" s="53">
        <v>56</v>
      </c>
      <c r="Q41" s="53">
        <v>49.8</v>
      </c>
      <c r="R41" s="53">
        <v>42.300000000000004</v>
      </c>
    </row>
    <row r="42" spans="1:18" s="48" customFormat="1" x14ac:dyDescent="0.2">
      <c r="A42" s="248" t="s">
        <v>71</v>
      </c>
      <c r="B42" s="248"/>
      <c r="C42" s="248"/>
      <c r="D42" s="248"/>
      <c r="E42" s="248"/>
      <c r="F42" s="248"/>
      <c r="G42" s="248"/>
      <c r="H42" s="248"/>
      <c r="I42" s="248"/>
      <c r="J42" s="248"/>
      <c r="K42" s="248"/>
      <c r="L42" s="248"/>
      <c r="M42" s="248"/>
      <c r="N42" s="248"/>
      <c r="O42" s="59"/>
      <c r="P42" s="59"/>
      <c r="Q42" s="59"/>
      <c r="R42" s="4"/>
    </row>
    <row r="43" spans="1:18" x14ac:dyDescent="0.2">
      <c r="A43" s="11" t="s">
        <v>12</v>
      </c>
      <c r="B43" s="125">
        <v>80.555555555555557</v>
      </c>
      <c r="C43" s="125">
        <v>62.393162393162392</v>
      </c>
      <c r="D43" s="125">
        <v>51.5625</v>
      </c>
      <c r="E43" s="59">
        <v>52.631578947368418</v>
      </c>
      <c r="F43" s="59">
        <v>66.129032258064512</v>
      </c>
      <c r="G43" s="59">
        <v>53.164556962025308</v>
      </c>
      <c r="H43" s="59">
        <v>53.846153846153847</v>
      </c>
      <c r="I43" s="59">
        <v>60.377358490566039</v>
      </c>
      <c r="J43" s="59">
        <v>17.460317460317469</v>
      </c>
      <c r="K43" s="59">
        <v>40.845070422535215</v>
      </c>
      <c r="L43" s="59">
        <v>16.216216216216218</v>
      </c>
      <c r="M43" s="59">
        <v>25.301204819277107</v>
      </c>
      <c r="N43" s="59">
        <v>38.94736842105263</v>
      </c>
      <c r="O43" s="59">
        <v>26.315789473684209</v>
      </c>
      <c r="P43" s="59">
        <v>27.027027027027028</v>
      </c>
      <c r="Q43" s="59">
        <v>26.027397260273972</v>
      </c>
      <c r="R43" s="43">
        <v>19.626168224299064</v>
      </c>
    </row>
    <row r="44" spans="1:18" x14ac:dyDescent="0.2">
      <c r="A44" s="13" t="s">
        <v>13</v>
      </c>
      <c r="B44" s="125">
        <v>62.962962962962962</v>
      </c>
      <c r="C44" s="125">
        <v>56.521739130434781</v>
      </c>
      <c r="D44" s="125">
        <v>14.285714285714286</v>
      </c>
      <c r="E44" s="59">
        <v>55.555555555555557</v>
      </c>
      <c r="F44" s="59">
        <v>50</v>
      </c>
      <c r="G44" s="59">
        <v>69.230769230769226</v>
      </c>
      <c r="H44" s="59">
        <v>77.777777777777786</v>
      </c>
      <c r="I44" s="59">
        <v>66.666666666666657</v>
      </c>
      <c r="J44" s="59">
        <v>66.666666666666686</v>
      </c>
      <c r="K44" s="59">
        <v>30</v>
      </c>
      <c r="L44" s="59">
        <v>6.6666666666666696</v>
      </c>
      <c r="M44" s="59">
        <v>38.461538461538467</v>
      </c>
      <c r="N44" s="59">
        <v>9.0909090909090917</v>
      </c>
      <c r="O44" s="59">
        <v>40</v>
      </c>
      <c r="P44" s="59">
        <v>57.142857142857139</v>
      </c>
      <c r="Q44" s="59">
        <v>62.5</v>
      </c>
      <c r="R44" s="43">
        <v>27.659574468085108</v>
      </c>
    </row>
    <row r="45" spans="1:18" x14ac:dyDescent="0.2">
      <c r="A45" s="13" t="s">
        <v>14</v>
      </c>
      <c r="B45" s="125">
        <v>75.806451612903231</v>
      </c>
      <c r="C45" s="125">
        <v>67.1875</v>
      </c>
      <c r="D45" s="125">
        <v>67.307692307692307</v>
      </c>
      <c r="E45" s="59">
        <v>72.916666666666671</v>
      </c>
      <c r="F45" s="59">
        <v>70.588235294117652</v>
      </c>
      <c r="G45" s="59">
        <v>63.829787234042556</v>
      </c>
      <c r="H45" s="59">
        <v>77.272727272727266</v>
      </c>
      <c r="I45" s="59">
        <v>67.391304347826093</v>
      </c>
      <c r="J45" s="59">
        <v>33.333333333333329</v>
      </c>
      <c r="K45" s="59">
        <v>31.645569620253166</v>
      </c>
      <c r="L45" s="59">
        <v>19.101123595505616</v>
      </c>
      <c r="M45" s="59">
        <v>71.428571428571431</v>
      </c>
      <c r="N45" s="59">
        <v>58.620689655172406</v>
      </c>
      <c r="O45" s="59">
        <v>60</v>
      </c>
      <c r="P45" s="59">
        <v>38.297872340425535</v>
      </c>
      <c r="Q45" s="59">
        <v>44.329896907216494</v>
      </c>
      <c r="R45" s="43">
        <v>28.888888888888886</v>
      </c>
    </row>
    <row r="46" spans="1:18" x14ac:dyDescent="0.2">
      <c r="A46" s="13" t="s">
        <v>15</v>
      </c>
      <c r="B46" s="125">
        <v>77.011494252873561</v>
      </c>
      <c r="C46" s="125">
        <v>58.333333333333336</v>
      </c>
      <c r="D46" s="125">
        <v>67.647058823529406</v>
      </c>
      <c r="E46" s="59">
        <v>60.606060606060609</v>
      </c>
      <c r="F46" s="59">
        <v>72.41379310344827</v>
      </c>
      <c r="G46" s="59">
        <v>59.574468085106382</v>
      </c>
      <c r="H46" s="59">
        <v>56.60377358490566</v>
      </c>
      <c r="I46" s="59">
        <v>59.649122807017541</v>
      </c>
      <c r="J46" s="59">
        <v>34.482758620689651</v>
      </c>
      <c r="K46" s="59">
        <v>48.051948051948052</v>
      </c>
      <c r="L46" s="59">
        <v>33.333333333333329</v>
      </c>
      <c r="M46" s="59">
        <v>35.384615384615387</v>
      </c>
      <c r="N46" s="59">
        <v>31.25</v>
      </c>
      <c r="O46" s="59">
        <v>51.515151515151516</v>
      </c>
      <c r="P46" s="59">
        <v>28.35820895522388</v>
      </c>
      <c r="Q46" s="59">
        <v>31.25</v>
      </c>
      <c r="R46" s="60">
        <v>33.333333333333329</v>
      </c>
    </row>
    <row r="47" spans="1:18" x14ac:dyDescent="0.2">
      <c r="A47" s="15" t="s">
        <v>16</v>
      </c>
      <c r="B47" s="125">
        <v>100</v>
      </c>
      <c r="C47" s="125">
        <v>0</v>
      </c>
      <c r="D47" s="125">
        <v>100</v>
      </c>
      <c r="E47" s="59">
        <v>100</v>
      </c>
      <c r="F47" s="59">
        <v>0</v>
      </c>
      <c r="G47" s="59">
        <v>100</v>
      </c>
      <c r="H47" s="59">
        <v>60</v>
      </c>
      <c r="I47" s="59">
        <v>75</v>
      </c>
      <c r="J47" s="59">
        <v>50</v>
      </c>
      <c r="K47" s="59">
        <v>20</v>
      </c>
      <c r="L47" s="59">
        <v>33.333333333333329</v>
      </c>
      <c r="M47" s="59">
        <v>-6.666666666666667</v>
      </c>
      <c r="N47" s="59">
        <v>57.142857142857139</v>
      </c>
      <c r="O47" s="59">
        <v>0</v>
      </c>
      <c r="P47" s="59">
        <v>80</v>
      </c>
      <c r="Q47" s="59">
        <v>16.666666666666664</v>
      </c>
      <c r="R47" s="43">
        <v>80.952380952380949</v>
      </c>
    </row>
    <row r="48" spans="1:18" x14ac:dyDescent="0.2">
      <c r="A48" s="15" t="s">
        <v>17</v>
      </c>
      <c r="B48" s="125">
        <v>83.333333333333329</v>
      </c>
      <c r="C48" s="125">
        <v>56.25</v>
      </c>
      <c r="D48" s="125">
        <v>80</v>
      </c>
      <c r="E48" s="59">
        <v>90.909090909090907</v>
      </c>
      <c r="F48" s="59">
        <v>58.3333333333333</v>
      </c>
      <c r="G48" s="59">
        <v>76.470588235294116</v>
      </c>
      <c r="H48" s="59">
        <v>56.25</v>
      </c>
      <c r="I48" s="59">
        <v>56.25</v>
      </c>
      <c r="J48" s="59">
        <v>42.857142857142861</v>
      </c>
      <c r="K48" s="59">
        <v>9.0909090909090917</v>
      </c>
      <c r="L48" s="59">
        <v>4.7619047619047601</v>
      </c>
      <c r="M48" s="59">
        <v>22.222222222222221</v>
      </c>
      <c r="N48" s="59">
        <v>29.411764705882355</v>
      </c>
      <c r="O48" s="59">
        <v>38.461538461538467</v>
      </c>
      <c r="P48" s="59">
        <v>17.647058823529413</v>
      </c>
      <c r="Q48" s="59">
        <v>22.58064516129032</v>
      </c>
      <c r="R48" s="43">
        <v>15</v>
      </c>
    </row>
    <row r="49" spans="1:18" x14ac:dyDescent="0.2">
      <c r="A49" s="15" t="s">
        <v>18</v>
      </c>
      <c r="B49" s="125">
        <v>100</v>
      </c>
      <c r="C49" s="125">
        <v>50</v>
      </c>
      <c r="D49" s="125">
        <v>70</v>
      </c>
      <c r="E49" s="59">
        <v>90.909090909090907</v>
      </c>
      <c r="F49" s="59">
        <v>0</v>
      </c>
      <c r="G49" s="59">
        <v>100</v>
      </c>
      <c r="H49" s="59">
        <v>62.5</v>
      </c>
      <c r="I49" s="59">
        <v>60</v>
      </c>
      <c r="J49" s="59">
        <v>0</v>
      </c>
      <c r="K49" s="59">
        <v>60</v>
      </c>
      <c r="L49" s="59">
        <v>50</v>
      </c>
      <c r="M49" s="59">
        <v>20</v>
      </c>
      <c r="N49" s="59">
        <v>42.857142857142854</v>
      </c>
      <c r="O49" s="59">
        <v>80</v>
      </c>
      <c r="P49" s="59">
        <v>100</v>
      </c>
      <c r="Q49" s="59">
        <v>41.17647058823529</v>
      </c>
      <c r="R49" s="43">
        <v>52.380952380952387</v>
      </c>
    </row>
    <row r="50" spans="1:18" ht="15" thickBot="1" x14ac:dyDescent="0.25">
      <c r="A50" s="45" t="s">
        <v>19</v>
      </c>
      <c r="B50" s="126">
        <v>100</v>
      </c>
      <c r="C50" s="126">
        <v>54.545454545454547</v>
      </c>
      <c r="D50" s="126">
        <v>75</v>
      </c>
      <c r="E50" s="51">
        <v>46.428571428571431</v>
      </c>
      <c r="F50" s="51">
        <v>100</v>
      </c>
      <c r="G50" s="51">
        <v>100</v>
      </c>
      <c r="H50" s="51">
        <v>63.636363636363633</v>
      </c>
      <c r="I50" s="51">
        <v>80</v>
      </c>
      <c r="J50" s="51">
        <v>42.857142857142861</v>
      </c>
      <c r="K50" s="51">
        <v>50</v>
      </c>
      <c r="L50" s="51">
        <v>0</v>
      </c>
      <c r="M50" s="51">
        <v>60</v>
      </c>
      <c r="N50" s="51">
        <v>100</v>
      </c>
      <c r="O50" s="51">
        <v>66.666666666666657</v>
      </c>
      <c r="P50" s="51">
        <v>100</v>
      </c>
      <c r="Q50" s="51">
        <v>71.428571428571431</v>
      </c>
      <c r="R50" s="51">
        <v>22.58064516129032</v>
      </c>
    </row>
    <row r="51" spans="1:18" s="48" customFormat="1" x14ac:dyDescent="0.2">
      <c r="A51" s="238" t="s">
        <v>72</v>
      </c>
      <c r="B51" s="238"/>
      <c r="C51" s="238"/>
      <c r="D51" s="238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121"/>
      <c r="P51" s="121"/>
      <c r="Q51" s="121"/>
      <c r="R51" s="121"/>
    </row>
    <row r="52" spans="1:18" x14ac:dyDescent="0.2">
      <c r="A52" s="13" t="s">
        <v>34</v>
      </c>
      <c r="B52" s="73">
        <v>61.186440677966104</v>
      </c>
      <c r="C52" s="73">
        <v>59.55</v>
      </c>
      <c r="D52" s="73">
        <v>55</v>
      </c>
      <c r="E52" s="43">
        <v>46.8</v>
      </c>
      <c r="F52" s="43">
        <v>62</v>
      </c>
      <c r="G52" s="43">
        <v>52.631578947368418</v>
      </c>
      <c r="H52" s="43">
        <v>60.606060606060609</v>
      </c>
      <c r="I52" s="43">
        <v>63.199999999999996</v>
      </c>
      <c r="J52" s="43">
        <v>66.900000000000006</v>
      </c>
      <c r="K52" s="43">
        <v>62.300000000000004</v>
      </c>
      <c r="L52" s="43">
        <v>64.45</v>
      </c>
      <c r="M52" s="43">
        <v>55.2</v>
      </c>
      <c r="N52" s="43">
        <v>61.75</v>
      </c>
      <c r="O52" s="43">
        <v>53.95</v>
      </c>
      <c r="P52" s="43">
        <v>57.449999999999996</v>
      </c>
      <c r="Q52" s="43">
        <v>59</v>
      </c>
      <c r="R52" s="43">
        <v>57.75</v>
      </c>
    </row>
    <row r="53" spans="1:18" x14ac:dyDescent="0.2">
      <c r="A53" s="13" t="s">
        <v>35</v>
      </c>
      <c r="B53" s="73">
        <v>40.16949152542373</v>
      </c>
      <c r="C53" s="73">
        <v>31.650000000000006</v>
      </c>
      <c r="D53" s="73">
        <v>36.5</v>
      </c>
      <c r="E53" s="43">
        <v>28.6</v>
      </c>
      <c r="F53" s="43">
        <v>35.4</v>
      </c>
      <c r="G53" s="43">
        <v>27.192982456140356</v>
      </c>
      <c r="H53" s="43">
        <v>30.808080808080803</v>
      </c>
      <c r="I53" s="43">
        <v>45.3</v>
      </c>
      <c r="J53" s="43">
        <v>40.299999999999997</v>
      </c>
      <c r="K53" s="43">
        <v>44.050000000000004</v>
      </c>
      <c r="L53" s="43">
        <v>38.5</v>
      </c>
      <c r="M53" s="43">
        <v>35.400000000000006</v>
      </c>
      <c r="N53" s="43">
        <v>22.55</v>
      </c>
      <c r="O53" s="43">
        <v>23.700000000000003</v>
      </c>
      <c r="P53" s="43">
        <v>24.499999999999996</v>
      </c>
      <c r="Q53" s="43">
        <v>29.35</v>
      </c>
      <c r="R53" s="43">
        <v>34.849999999999994</v>
      </c>
    </row>
    <row r="54" spans="1:18" x14ac:dyDescent="0.2">
      <c r="A54" s="13" t="s">
        <v>36</v>
      </c>
      <c r="B54" s="73">
        <v>20.16949152542373</v>
      </c>
      <c r="C54" s="73">
        <v>2.8499999999999979</v>
      </c>
      <c r="D54" s="73">
        <v>17.7</v>
      </c>
      <c r="E54" s="43">
        <v>17.7</v>
      </c>
      <c r="F54" s="43">
        <v>13.6</v>
      </c>
      <c r="G54" s="43">
        <v>12.280701754385962</v>
      </c>
      <c r="H54" s="43">
        <v>18.434343434343436</v>
      </c>
      <c r="I54" s="43">
        <v>32.75</v>
      </c>
      <c r="J54" s="43">
        <v>23.25</v>
      </c>
      <c r="K54" s="43">
        <v>25.199999999999996</v>
      </c>
      <c r="L54" s="43">
        <v>28.049999999999997</v>
      </c>
      <c r="M54" s="43">
        <v>10.4</v>
      </c>
      <c r="N54" s="43">
        <v>11.899999999999997</v>
      </c>
      <c r="O54" s="43">
        <v>23.400000000000002</v>
      </c>
      <c r="P54" s="43">
        <v>24.6</v>
      </c>
      <c r="Q54" s="43">
        <v>26.299999999999997</v>
      </c>
      <c r="R54" s="43">
        <v>25.650000000000002</v>
      </c>
    </row>
    <row r="55" spans="1:18" s="48" customFormat="1" x14ac:dyDescent="0.2">
      <c r="A55" s="13" t="s">
        <v>37</v>
      </c>
      <c r="B55" s="73">
        <v>19.322033898305087</v>
      </c>
      <c r="C55" s="73">
        <v>1.5000000000000036</v>
      </c>
      <c r="D55" s="73">
        <v>23.2</v>
      </c>
      <c r="E55" s="43">
        <v>29.7</v>
      </c>
      <c r="F55" s="43">
        <v>18.600000000000001</v>
      </c>
      <c r="G55" s="43">
        <v>10.745614035087719</v>
      </c>
      <c r="H55" s="43">
        <v>37.121212121212125</v>
      </c>
      <c r="I55" s="43">
        <v>23.75</v>
      </c>
      <c r="J55" s="43">
        <v>26.299999999999997</v>
      </c>
      <c r="K55" s="43">
        <v>27.8</v>
      </c>
      <c r="L55" s="43">
        <v>30.949999999999996</v>
      </c>
      <c r="M55" s="43">
        <v>19.299999999999997</v>
      </c>
      <c r="N55" s="43">
        <v>36.549999999999997</v>
      </c>
      <c r="O55" s="43">
        <v>25.4</v>
      </c>
      <c r="P55" s="43">
        <v>37.65</v>
      </c>
      <c r="Q55" s="43">
        <v>38.299999999999997</v>
      </c>
      <c r="R55" s="4">
        <v>42.349999999999994</v>
      </c>
    </row>
    <row r="56" spans="1:18" x14ac:dyDescent="0.2">
      <c r="A56" s="13" t="s">
        <v>38</v>
      </c>
      <c r="B56" s="73">
        <v>31.694915254237287</v>
      </c>
      <c r="C56" s="73">
        <v>13.900000000000002</v>
      </c>
      <c r="D56" s="73">
        <v>14.9</v>
      </c>
      <c r="E56" s="43">
        <v>12.3</v>
      </c>
      <c r="F56" s="43">
        <v>27.4</v>
      </c>
      <c r="G56" s="43">
        <v>44.298245614035089</v>
      </c>
      <c r="H56" s="43">
        <v>38.383838383838381</v>
      </c>
      <c r="I56" s="43">
        <v>55.9</v>
      </c>
      <c r="J56" s="43">
        <v>32.300000000000004</v>
      </c>
      <c r="K56" s="43">
        <v>50.75</v>
      </c>
      <c r="L56" s="43">
        <v>47.05</v>
      </c>
      <c r="M56" s="43">
        <v>31.45</v>
      </c>
      <c r="N56" s="43">
        <v>45.2</v>
      </c>
      <c r="O56" s="43">
        <v>42.45</v>
      </c>
      <c r="P56" s="43">
        <v>45</v>
      </c>
      <c r="Q56" s="43">
        <v>34.25</v>
      </c>
      <c r="R56" s="43">
        <v>33.950000000000003</v>
      </c>
    </row>
    <row r="57" spans="1:18" x14ac:dyDescent="0.2">
      <c r="A57" s="13" t="s">
        <v>39</v>
      </c>
      <c r="B57" s="73">
        <v>40.000000000000007</v>
      </c>
      <c r="C57" s="73">
        <v>38.35</v>
      </c>
      <c r="D57" s="73">
        <v>42.3</v>
      </c>
      <c r="E57" s="43">
        <v>42</v>
      </c>
      <c r="F57" s="43">
        <v>49.5</v>
      </c>
      <c r="G57" s="43">
        <v>52.631578947368425</v>
      </c>
      <c r="H57" s="43">
        <v>48.737373737373744</v>
      </c>
      <c r="I57" s="43">
        <v>62.850000000000009</v>
      </c>
      <c r="J57" s="43">
        <v>50.05</v>
      </c>
      <c r="K57" s="43">
        <v>50.75</v>
      </c>
      <c r="L57" s="43">
        <v>50.899999999999991</v>
      </c>
      <c r="M57" s="43">
        <v>42.2</v>
      </c>
      <c r="N57" s="43">
        <v>52.649999999999991</v>
      </c>
      <c r="O57" s="43">
        <v>48.75</v>
      </c>
      <c r="P57" s="43">
        <v>56.7</v>
      </c>
      <c r="Q57" s="43">
        <v>48.45</v>
      </c>
      <c r="R57" s="4">
        <v>48.2</v>
      </c>
    </row>
    <row r="58" spans="1:18" x14ac:dyDescent="0.2">
      <c r="A58" s="13" t="s">
        <v>40</v>
      </c>
      <c r="B58" s="73">
        <v>33.559322033898312</v>
      </c>
      <c r="C58" s="73">
        <v>45.5</v>
      </c>
      <c r="D58" s="73">
        <v>40.9</v>
      </c>
      <c r="E58" s="43">
        <v>34.200000000000003</v>
      </c>
      <c r="F58" s="43">
        <v>42.5</v>
      </c>
      <c r="G58" s="43">
        <v>37.938596491228068</v>
      </c>
      <c r="H58" s="43">
        <v>43.939393939393938</v>
      </c>
      <c r="I58" s="43">
        <v>25.749999999999996</v>
      </c>
      <c r="J58" s="43">
        <v>37.5</v>
      </c>
      <c r="K58" s="43">
        <v>35.450000000000003</v>
      </c>
      <c r="L58" s="43">
        <v>29.9</v>
      </c>
      <c r="M58" s="43">
        <v>37.450000000000003</v>
      </c>
      <c r="N58" s="43">
        <v>-56.25</v>
      </c>
      <c r="O58" s="43">
        <v>31.5</v>
      </c>
      <c r="P58" s="43">
        <v>37.75</v>
      </c>
      <c r="Q58" s="43">
        <v>41.7</v>
      </c>
      <c r="R58" s="4">
        <v>42.400000000000006</v>
      </c>
    </row>
    <row r="59" spans="1:18" s="48" customFormat="1" x14ac:dyDescent="0.2">
      <c r="A59" s="13" t="s">
        <v>41</v>
      </c>
      <c r="B59" s="73">
        <v>3.0508474576271141</v>
      </c>
      <c r="C59" s="73">
        <v>-7.9499999999999993</v>
      </c>
      <c r="D59" s="73">
        <v>-3.3</v>
      </c>
      <c r="E59" s="43">
        <v>-4.5</v>
      </c>
      <c r="F59" s="43">
        <v>-2</v>
      </c>
      <c r="G59" s="43">
        <v>-5.7017543859649109</v>
      </c>
      <c r="H59" s="43">
        <v>-6.565656565656564</v>
      </c>
      <c r="I59" s="43">
        <v>14.8</v>
      </c>
      <c r="J59" s="43">
        <v>-3.4000000000000021</v>
      </c>
      <c r="K59" s="43">
        <v>1.3499999999999979</v>
      </c>
      <c r="L59" s="43">
        <v>-3</v>
      </c>
      <c r="M59" s="43">
        <v>3.5999999999999979</v>
      </c>
      <c r="N59" s="43">
        <v>2.8500000000000014</v>
      </c>
      <c r="O59" s="43">
        <v>2.5999999999999979</v>
      </c>
      <c r="P59" s="43">
        <v>0.85000000000000142</v>
      </c>
      <c r="Q59" s="43">
        <v>6.3499999999999979</v>
      </c>
      <c r="R59" s="43">
        <v>5.8499999999999979</v>
      </c>
    </row>
    <row r="60" spans="1:18" x14ac:dyDescent="0.2">
      <c r="A60" s="13" t="s">
        <v>42</v>
      </c>
      <c r="B60" s="73">
        <v>12.881355932203391</v>
      </c>
      <c r="C60" s="73">
        <v>-2.8500000000000014</v>
      </c>
      <c r="D60" s="73">
        <v>19.100000000000001</v>
      </c>
      <c r="E60" s="43">
        <v>18</v>
      </c>
      <c r="F60" s="43">
        <v>9.8000000000000007</v>
      </c>
      <c r="G60" s="43">
        <v>-0.43859649122806843</v>
      </c>
      <c r="H60" s="43">
        <v>16.414141414141412</v>
      </c>
      <c r="I60" s="43">
        <v>23.35</v>
      </c>
      <c r="J60" s="43">
        <v>11</v>
      </c>
      <c r="K60" s="43">
        <v>11.299999999999997</v>
      </c>
      <c r="L60" s="43">
        <v>13.55</v>
      </c>
      <c r="M60" s="43">
        <v>10</v>
      </c>
      <c r="N60" s="43">
        <v>15.549999999999997</v>
      </c>
      <c r="O60" s="43">
        <v>16.050000000000004</v>
      </c>
      <c r="P60" s="43">
        <v>21.549999999999997</v>
      </c>
      <c r="Q60" s="43">
        <v>25.65</v>
      </c>
      <c r="R60" s="4">
        <v>19.600000000000001</v>
      </c>
    </row>
    <row r="61" spans="1:18" x14ac:dyDescent="0.2">
      <c r="A61" s="13" t="s">
        <v>43</v>
      </c>
      <c r="B61" s="73">
        <v>34.067796610169495</v>
      </c>
      <c r="C61" s="73">
        <v>25.15</v>
      </c>
      <c r="D61" s="73">
        <v>24.9</v>
      </c>
      <c r="E61" s="43">
        <v>22.5</v>
      </c>
      <c r="F61" s="43">
        <v>27.1</v>
      </c>
      <c r="G61" s="43">
        <v>38.157894736842103</v>
      </c>
      <c r="H61" s="43">
        <v>39.141414141414145</v>
      </c>
      <c r="I61" s="43">
        <v>38.1</v>
      </c>
      <c r="J61" s="43">
        <v>41.199999999999996</v>
      </c>
      <c r="K61" s="43">
        <v>42.8</v>
      </c>
      <c r="L61" s="43">
        <v>26.35</v>
      </c>
      <c r="M61" s="43">
        <v>24.299999999999997</v>
      </c>
      <c r="N61" s="43">
        <v>16.75</v>
      </c>
      <c r="O61" s="43">
        <v>22.349999999999994</v>
      </c>
      <c r="P61" s="43">
        <v>21.050000000000004</v>
      </c>
      <c r="Q61" s="43">
        <v>20.350000000000001</v>
      </c>
      <c r="R61" s="4">
        <v>25.700000000000003</v>
      </c>
    </row>
    <row r="62" spans="1:18" x14ac:dyDescent="0.2">
      <c r="A62" s="13" t="s">
        <v>44</v>
      </c>
      <c r="B62" s="73">
        <v>49.66101694915254</v>
      </c>
      <c r="C62" s="73">
        <v>38.6</v>
      </c>
      <c r="D62" s="73">
        <v>46.4</v>
      </c>
      <c r="E62" s="43">
        <v>40.9</v>
      </c>
      <c r="F62" s="43">
        <v>44.7</v>
      </c>
      <c r="G62" s="43">
        <v>58.333333333333336</v>
      </c>
      <c r="H62" s="43">
        <v>56.56565656565656</v>
      </c>
      <c r="I62" s="43">
        <v>42</v>
      </c>
      <c r="J62" s="43">
        <v>46.05</v>
      </c>
      <c r="K62" s="43">
        <v>49.15</v>
      </c>
      <c r="L62" s="43">
        <v>37.150000000000006</v>
      </c>
      <c r="M62" s="43">
        <v>32.200000000000003</v>
      </c>
      <c r="N62" s="43">
        <v>22.850000000000005</v>
      </c>
      <c r="O62" s="43">
        <v>23.200000000000003</v>
      </c>
      <c r="P62" s="43">
        <v>23.599999999999998</v>
      </c>
      <c r="Q62" s="43">
        <v>28.349999999999994</v>
      </c>
      <c r="R62" s="4">
        <v>34.700000000000003</v>
      </c>
    </row>
    <row r="63" spans="1:18" x14ac:dyDescent="0.2">
      <c r="A63" s="13" t="s">
        <v>45</v>
      </c>
      <c r="B63" s="73">
        <v>74.576271186440678</v>
      </c>
      <c r="C63" s="73">
        <v>46.75</v>
      </c>
      <c r="D63" s="73">
        <v>40.9</v>
      </c>
      <c r="E63" s="43">
        <v>32.5</v>
      </c>
      <c r="F63" s="43">
        <v>56</v>
      </c>
      <c r="G63" s="43">
        <v>74.34210526315789</v>
      </c>
      <c r="H63" s="43">
        <v>50</v>
      </c>
      <c r="I63" s="43">
        <v>63.65</v>
      </c>
      <c r="J63" s="43">
        <v>76.55</v>
      </c>
      <c r="K63" s="43">
        <v>75.3</v>
      </c>
      <c r="L63" s="43">
        <v>80.45</v>
      </c>
      <c r="M63" s="43">
        <v>58.75</v>
      </c>
      <c r="N63" s="43">
        <v>73.650000000000006</v>
      </c>
      <c r="O63" s="43">
        <v>75.800000000000011</v>
      </c>
      <c r="P63" s="43">
        <v>67.899999999999991</v>
      </c>
      <c r="Q63" s="43">
        <v>74.350000000000009</v>
      </c>
      <c r="R63" s="43">
        <v>76.100000000000009</v>
      </c>
    </row>
    <row r="64" spans="1:18" s="48" customFormat="1" x14ac:dyDescent="0.2">
      <c r="A64" s="238" t="s">
        <v>73</v>
      </c>
      <c r="B64" s="238"/>
      <c r="C64" s="238"/>
      <c r="D64" s="238"/>
      <c r="E64" s="238"/>
      <c r="F64" s="238"/>
      <c r="G64" s="238"/>
      <c r="H64" s="238"/>
      <c r="I64" s="238"/>
      <c r="J64" s="238"/>
      <c r="K64" s="238"/>
      <c r="L64" s="238"/>
      <c r="M64" s="238"/>
      <c r="N64" s="238"/>
      <c r="O64" s="121"/>
      <c r="P64" s="121"/>
      <c r="Q64" s="121"/>
      <c r="R64" s="121"/>
    </row>
    <row r="65" spans="1:18" x14ac:dyDescent="0.2">
      <c r="A65" s="13" t="s">
        <v>48</v>
      </c>
      <c r="B65" s="127">
        <v>17.288135593220339</v>
      </c>
      <c r="C65" s="128">
        <v>9</v>
      </c>
      <c r="D65" s="73">
        <v>-16</v>
      </c>
      <c r="E65" s="43">
        <v>-12.6</v>
      </c>
      <c r="F65" s="43">
        <v>8</v>
      </c>
      <c r="G65" s="43">
        <v>-15.350877192982455</v>
      </c>
      <c r="H65" s="43">
        <v>-16.666666666666664</v>
      </c>
      <c r="I65" s="43">
        <v>17.000000000000004</v>
      </c>
      <c r="J65" s="4">
        <v>-26.1</v>
      </c>
      <c r="K65" s="43">
        <v>0</v>
      </c>
      <c r="L65" s="52">
        <v>-11.299999999999997</v>
      </c>
      <c r="M65" s="44">
        <v>-13.200000000000003</v>
      </c>
      <c r="N65" s="43">
        <v>-24.700000000000003</v>
      </c>
      <c r="O65" s="4">
        <v>-9.6000000000000014</v>
      </c>
      <c r="P65" s="4">
        <v>2.5</v>
      </c>
      <c r="Q65" s="4">
        <v>-0.29999999999999716</v>
      </c>
      <c r="R65" s="4">
        <v>-9.1999999999999993</v>
      </c>
    </row>
    <row r="66" spans="1:18" x14ac:dyDescent="0.2">
      <c r="A66" s="13" t="s">
        <v>49</v>
      </c>
      <c r="B66" s="73">
        <v>24.406779661016945</v>
      </c>
      <c r="C66" s="128">
        <v>31.1</v>
      </c>
      <c r="D66" s="73">
        <v>30.4</v>
      </c>
      <c r="E66" s="43">
        <v>15.6</v>
      </c>
      <c r="F66" s="43">
        <v>16.100000000000001</v>
      </c>
      <c r="G66" s="43">
        <v>17.105263157894733</v>
      </c>
      <c r="H66" s="43">
        <v>27.777777777777779</v>
      </c>
      <c r="I66" s="4">
        <v>9.9000000000000021</v>
      </c>
      <c r="J66" s="4">
        <v>-0.5</v>
      </c>
      <c r="K66" s="43">
        <v>7.1999999999999993</v>
      </c>
      <c r="L66" s="43">
        <v>11.299999999999997</v>
      </c>
      <c r="M66" s="44">
        <v>23.2</v>
      </c>
      <c r="N66" s="43">
        <v>32.699999999999996</v>
      </c>
      <c r="O66" s="4">
        <v>26.199999999999996</v>
      </c>
      <c r="P66" s="4">
        <v>17.099999999999998</v>
      </c>
      <c r="Q66" s="4">
        <v>31.2</v>
      </c>
      <c r="R66" s="4">
        <v>32.5</v>
      </c>
    </row>
    <row r="67" spans="1:18" x14ac:dyDescent="0.2">
      <c r="A67" s="217" t="s">
        <v>50</v>
      </c>
      <c r="B67" s="122">
        <v>-3.7288135593220382</v>
      </c>
      <c r="C67" s="122">
        <v>17.899999999999999</v>
      </c>
      <c r="D67" s="122">
        <v>6.1</v>
      </c>
      <c r="E67" s="53">
        <v>11.9</v>
      </c>
      <c r="F67" s="53">
        <v>8.5</v>
      </c>
      <c r="G67" s="53">
        <v>3.0701754385964932</v>
      </c>
      <c r="H67" s="53">
        <v>11.6</v>
      </c>
      <c r="I67" s="120">
        <v>3.6999999999999957</v>
      </c>
      <c r="J67" s="120">
        <v>-0.5</v>
      </c>
      <c r="K67" s="53">
        <v>-1.2999999999999972</v>
      </c>
      <c r="L67" s="53">
        <v>8.1000000000000014</v>
      </c>
      <c r="M67" s="53">
        <v>-8.5</v>
      </c>
      <c r="N67" s="53">
        <v>-10.799999999999997</v>
      </c>
      <c r="O67" s="53">
        <v>29.400000000000002</v>
      </c>
      <c r="P67" s="53">
        <v>29</v>
      </c>
      <c r="Q67" s="53">
        <v>34.299999999999997</v>
      </c>
      <c r="R67" s="53">
        <v>28.3</v>
      </c>
    </row>
    <row r="68" spans="1:18" x14ac:dyDescent="0.2">
      <c r="A68" s="238" t="s">
        <v>74</v>
      </c>
      <c r="B68" s="238"/>
      <c r="C68" s="238"/>
      <c r="D68" s="238"/>
      <c r="E68" s="238"/>
      <c r="F68" s="238"/>
      <c r="G68" s="238"/>
      <c r="H68" s="238"/>
      <c r="I68" s="238"/>
      <c r="J68" s="238"/>
      <c r="K68" s="238"/>
      <c r="L68" s="238"/>
      <c r="M68" s="238"/>
      <c r="N68" s="238"/>
      <c r="O68" s="121"/>
      <c r="P68" s="121"/>
      <c r="Q68" s="121"/>
      <c r="R68" s="121"/>
    </row>
    <row r="69" spans="1:18" s="48" customFormat="1" x14ac:dyDescent="0.2">
      <c r="A69" s="13" t="s">
        <v>48</v>
      </c>
      <c r="B69" s="127">
        <v>26.101694915254242</v>
      </c>
      <c r="C69" s="128">
        <v>20.5</v>
      </c>
      <c r="D69" s="73">
        <v>9.9</v>
      </c>
      <c r="E69" s="43">
        <v>9.6999999999999993</v>
      </c>
      <c r="F69" s="43">
        <v>26.6</v>
      </c>
      <c r="G69" s="43">
        <v>19.736842105263161</v>
      </c>
      <c r="H69" s="43">
        <v>4.040404040404038</v>
      </c>
      <c r="I69" s="4">
        <v>0.89999999999999858</v>
      </c>
      <c r="J69" s="4">
        <v>18.600000000000001</v>
      </c>
      <c r="K69" s="43">
        <v>14.499999999999996</v>
      </c>
      <c r="L69" s="52">
        <v>2.1</v>
      </c>
      <c r="M69" s="44">
        <v>17.799999999999997</v>
      </c>
      <c r="N69" s="43">
        <v>45.599999999999994</v>
      </c>
      <c r="O69" s="4">
        <v>19.399999999999999</v>
      </c>
      <c r="P69" s="4">
        <v>13</v>
      </c>
      <c r="Q69" s="4">
        <v>28.4</v>
      </c>
      <c r="R69" s="4">
        <v>5.1000000000000014</v>
      </c>
    </row>
    <row r="70" spans="1:18" s="131" customFormat="1" x14ac:dyDescent="0.2">
      <c r="A70" s="13" t="s">
        <v>49</v>
      </c>
      <c r="B70" s="73">
        <v>-2.3728813559322077</v>
      </c>
      <c r="C70" s="128">
        <v>-0.4</v>
      </c>
      <c r="D70" s="73">
        <v>6.1</v>
      </c>
      <c r="E70" s="43">
        <v>10.8</v>
      </c>
      <c r="F70" s="43">
        <v>1.5</v>
      </c>
      <c r="G70" s="43">
        <v>7.8947368421052673</v>
      </c>
      <c r="H70" s="43">
        <v>17.676767676767675</v>
      </c>
      <c r="I70" s="4">
        <v>6.7000000000000028</v>
      </c>
      <c r="J70" s="4">
        <v>2.2999999999999998</v>
      </c>
      <c r="K70" s="43">
        <v>4.8000000000000043</v>
      </c>
      <c r="L70" s="43">
        <v>-9.4999999999999964</v>
      </c>
      <c r="M70" s="44">
        <v>35.200000000000003</v>
      </c>
      <c r="N70" s="43">
        <v>18.5</v>
      </c>
      <c r="O70" s="4">
        <v>-16.699999999999996</v>
      </c>
      <c r="P70" s="4">
        <v>-12.600000000000001</v>
      </c>
      <c r="Q70" s="4">
        <v>2.6000000000000014</v>
      </c>
      <c r="R70" s="4">
        <v>18.800000000000004</v>
      </c>
    </row>
    <row r="71" spans="1:18" x14ac:dyDescent="0.2">
      <c r="A71" s="217" t="s">
        <v>50</v>
      </c>
      <c r="B71" s="122">
        <v>-16.949152542372882</v>
      </c>
      <c r="C71" s="122">
        <v>10.199999999999999</v>
      </c>
      <c r="D71" s="122">
        <v>-3.9</v>
      </c>
      <c r="E71" s="53">
        <v>5.6</v>
      </c>
      <c r="F71" s="53">
        <v>6</v>
      </c>
      <c r="G71" s="53">
        <v>4.3859649122807056</v>
      </c>
      <c r="H71" s="53">
        <v>21.717171717171716</v>
      </c>
      <c r="I71" s="120">
        <v>-5.1999999999999993</v>
      </c>
      <c r="J71" s="120">
        <v>-0.9</v>
      </c>
      <c r="K71" s="53">
        <v>-3.5</v>
      </c>
      <c r="L71" s="53">
        <v>4.2000000000000028</v>
      </c>
      <c r="M71" s="53">
        <v>-6.3999999999999986</v>
      </c>
      <c r="N71" s="53">
        <v>7.1000000000000014</v>
      </c>
      <c r="O71" s="53">
        <v>5.1999999999999957</v>
      </c>
      <c r="P71" s="53">
        <v>16.5</v>
      </c>
      <c r="Q71" s="53">
        <v>7.1000000000000014</v>
      </c>
      <c r="R71" s="53">
        <v>23.400000000000002</v>
      </c>
    </row>
    <row r="72" spans="1:18" x14ac:dyDescent="0.2">
      <c r="A72" s="238" t="s">
        <v>75</v>
      </c>
      <c r="B72" s="238"/>
      <c r="C72" s="238"/>
      <c r="D72" s="238"/>
      <c r="E72" s="238"/>
      <c r="F72" s="238"/>
      <c r="G72" s="238"/>
      <c r="H72" s="238"/>
      <c r="I72" s="238"/>
      <c r="J72" s="238"/>
      <c r="K72" s="238"/>
      <c r="L72" s="238"/>
      <c r="M72" s="238"/>
      <c r="N72" s="238"/>
      <c r="O72" s="121"/>
      <c r="P72" s="121"/>
      <c r="Q72" s="121"/>
      <c r="R72" s="121"/>
    </row>
    <row r="73" spans="1:18" x14ac:dyDescent="0.2">
      <c r="A73" s="13" t="s">
        <v>53</v>
      </c>
      <c r="B73" s="73">
        <v>18.64406779661017</v>
      </c>
      <c r="C73" s="73">
        <v>20.816326530612244</v>
      </c>
      <c r="D73" s="73">
        <v>32.044198895027627</v>
      </c>
      <c r="E73" s="43">
        <v>22.304832713754646</v>
      </c>
      <c r="F73" s="43">
        <v>18.090452261306531</v>
      </c>
      <c r="G73" s="43">
        <v>19.298245614035089</v>
      </c>
      <c r="H73" s="43">
        <v>46.464646464646464</v>
      </c>
      <c r="I73" s="4">
        <v>34.4</v>
      </c>
      <c r="J73" s="4">
        <v>21.9</v>
      </c>
      <c r="K73" s="43">
        <v>14.6</v>
      </c>
      <c r="L73" s="43">
        <v>14.8</v>
      </c>
      <c r="M73" s="43">
        <v>17.8</v>
      </c>
      <c r="N73" s="43">
        <v>16.600000000000001</v>
      </c>
      <c r="O73" s="4">
        <v>26.2</v>
      </c>
      <c r="P73" s="4">
        <v>17.5</v>
      </c>
      <c r="Q73" s="4">
        <v>19.8</v>
      </c>
      <c r="R73" s="4">
        <v>13.7</v>
      </c>
    </row>
    <row r="74" spans="1:18" x14ac:dyDescent="0.2">
      <c r="A74" s="13" t="s">
        <v>54</v>
      </c>
      <c r="B74" s="73">
        <v>3.7288135593220337</v>
      </c>
      <c r="C74" s="73">
        <v>7.3469387755102042</v>
      </c>
      <c r="D74" s="73">
        <v>2.7624309392265194</v>
      </c>
      <c r="E74" s="43">
        <v>3.3457249070631971</v>
      </c>
      <c r="F74" s="43">
        <v>7.0351758793969852</v>
      </c>
      <c r="G74" s="43">
        <v>3.9473684210526314</v>
      </c>
      <c r="H74" s="43">
        <v>5.5555555555555554</v>
      </c>
      <c r="I74" s="4">
        <v>7.5</v>
      </c>
      <c r="J74" s="4">
        <v>5.6</v>
      </c>
      <c r="K74" s="43">
        <v>1.4</v>
      </c>
      <c r="L74" s="43">
        <v>1.1000000000000001</v>
      </c>
      <c r="M74" s="43">
        <v>2.8</v>
      </c>
      <c r="N74" s="43">
        <v>3.4</v>
      </c>
      <c r="O74" s="4">
        <v>2</v>
      </c>
      <c r="P74" s="4">
        <v>1</v>
      </c>
      <c r="Q74" s="4">
        <v>2.6</v>
      </c>
      <c r="R74" s="4">
        <v>1.5</v>
      </c>
    </row>
    <row r="75" spans="1:18" x14ac:dyDescent="0.2">
      <c r="A75" s="13" t="s">
        <v>55</v>
      </c>
      <c r="B75" s="73">
        <v>27.457627118644069</v>
      </c>
      <c r="C75" s="73">
        <v>22.040816326530614</v>
      </c>
      <c r="D75" s="73">
        <v>14.917127071823204</v>
      </c>
      <c r="E75" s="43">
        <v>5.9479553903345721</v>
      </c>
      <c r="F75" s="43">
        <v>15.577889447236181</v>
      </c>
      <c r="G75" s="43">
        <v>25</v>
      </c>
      <c r="H75" s="43">
        <v>13.636363636363637</v>
      </c>
      <c r="I75" s="4">
        <v>15.1</v>
      </c>
      <c r="J75" s="4">
        <v>14.4</v>
      </c>
      <c r="K75" s="43">
        <v>16.7</v>
      </c>
      <c r="L75" s="43">
        <v>15.1</v>
      </c>
      <c r="M75" s="43">
        <v>11</v>
      </c>
      <c r="N75" s="43">
        <v>10.1</v>
      </c>
      <c r="O75" s="4">
        <v>9.5</v>
      </c>
      <c r="P75" s="4">
        <v>14.3</v>
      </c>
      <c r="Q75" s="4">
        <v>11.5</v>
      </c>
      <c r="R75" s="4">
        <v>13.1</v>
      </c>
    </row>
    <row r="76" spans="1:18" x14ac:dyDescent="0.2">
      <c r="A76" s="217" t="s">
        <v>56</v>
      </c>
      <c r="B76" s="122">
        <v>48.813559322033896</v>
      </c>
      <c r="C76" s="122">
        <v>49.795918367346935</v>
      </c>
      <c r="D76" s="122">
        <v>50.276243093922652</v>
      </c>
      <c r="E76" s="53">
        <v>68.370631970260206</v>
      </c>
      <c r="F76" s="53">
        <v>59.276381909547702</v>
      </c>
      <c r="G76" s="53">
        <v>51.754385964912281</v>
      </c>
      <c r="H76" s="53">
        <v>34.343434343434346</v>
      </c>
      <c r="I76" s="53">
        <v>42.9</v>
      </c>
      <c r="J76" s="120">
        <v>58.1</v>
      </c>
      <c r="K76" s="53">
        <v>67.400000000000006</v>
      </c>
      <c r="L76" s="53">
        <v>69</v>
      </c>
      <c r="M76" s="53">
        <v>68.3</v>
      </c>
      <c r="N76" s="53">
        <v>69.900000000000006</v>
      </c>
      <c r="O76" s="53">
        <v>62.3</v>
      </c>
      <c r="P76" s="53">
        <v>67.099999999999994</v>
      </c>
      <c r="Q76" s="53">
        <v>66.2</v>
      </c>
      <c r="R76" s="120">
        <v>71.599999999999994</v>
      </c>
    </row>
    <row r="77" spans="1:18" x14ac:dyDescent="0.2">
      <c r="A77" s="248" t="s">
        <v>76</v>
      </c>
      <c r="B77" s="248"/>
      <c r="C77" s="248"/>
      <c r="D77" s="248"/>
      <c r="E77" s="248"/>
      <c r="F77" s="248"/>
      <c r="G77" s="248"/>
      <c r="H77" s="248"/>
      <c r="I77" s="248"/>
      <c r="J77" s="248"/>
      <c r="K77" s="248"/>
      <c r="L77" s="248"/>
      <c r="M77" s="248"/>
      <c r="N77" s="248"/>
      <c r="O77" s="61"/>
      <c r="P77" s="61"/>
      <c r="Q77" s="61"/>
      <c r="R77" s="4"/>
    </row>
    <row r="78" spans="1:18" x14ac:dyDescent="0.2">
      <c r="A78" s="13" t="s">
        <v>59</v>
      </c>
      <c r="B78" s="125">
        <v>59.66101694915254</v>
      </c>
      <c r="C78" s="125">
        <v>64.489795918367349</v>
      </c>
      <c r="D78" s="125">
        <v>64.088397790055254</v>
      </c>
      <c r="E78" s="59">
        <v>60.550458715596328</v>
      </c>
      <c r="F78" s="59">
        <v>64.321608040200999</v>
      </c>
      <c r="G78" s="59">
        <v>66.2</v>
      </c>
      <c r="H78" s="59">
        <v>56.565656565656568</v>
      </c>
      <c r="I78" s="61">
        <v>52.8</v>
      </c>
      <c r="J78" s="61">
        <v>67.400000000000006</v>
      </c>
      <c r="K78" s="59">
        <v>75.7</v>
      </c>
      <c r="L78" s="59">
        <v>74.599999999999994</v>
      </c>
      <c r="M78" s="59">
        <v>77.599999999999994</v>
      </c>
      <c r="N78" s="59">
        <v>75</v>
      </c>
      <c r="O78" s="61">
        <v>76.599999999999994</v>
      </c>
      <c r="P78" s="61">
        <v>76.2</v>
      </c>
      <c r="Q78" s="61">
        <v>78.5</v>
      </c>
      <c r="R78" s="4">
        <v>74.5</v>
      </c>
    </row>
    <row r="79" spans="1:18" s="48" customFormat="1" x14ac:dyDescent="0.2">
      <c r="A79" s="13" t="s">
        <v>60</v>
      </c>
      <c r="B79" s="125">
        <v>18.983050847457626</v>
      </c>
      <c r="C79" s="125">
        <v>20.408163265306122</v>
      </c>
      <c r="D79" s="125">
        <v>24.30939226519337</v>
      </c>
      <c r="E79" s="59">
        <v>29.816513761467888</v>
      </c>
      <c r="F79" s="59">
        <v>18.090452261306531</v>
      </c>
      <c r="G79" s="59">
        <v>17.100000000000001</v>
      </c>
      <c r="H79" s="59">
        <v>22.222222222222221</v>
      </c>
      <c r="I79" s="61">
        <v>30.2</v>
      </c>
      <c r="J79" s="61">
        <v>20.5</v>
      </c>
      <c r="K79" s="59">
        <v>14.6</v>
      </c>
      <c r="L79" s="59">
        <v>13.4</v>
      </c>
      <c r="M79" s="59">
        <v>11.4</v>
      </c>
      <c r="N79" s="59">
        <v>11.8</v>
      </c>
      <c r="O79" s="61">
        <v>10.3</v>
      </c>
      <c r="P79" s="61">
        <v>12.2</v>
      </c>
      <c r="Q79" s="61">
        <v>13.2</v>
      </c>
      <c r="R79" s="4">
        <v>16</v>
      </c>
    </row>
    <row r="80" spans="1:18" x14ac:dyDescent="0.2">
      <c r="A80" s="13" t="s">
        <v>61</v>
      </c>
      <c r="B80" s="125">
        <v>21.016949152542374</v>
      </c>
      <c r="C80" s="125">
        <v>14.693877551020408</v>
      </c>
      <c r="D80" s="125">
        <v>11.602209944751381</v>
      </c>
      <c r="E80" s="59">
        <v>9.6330275229357802</v>
      </c>
      <c r="F80" s="59">
        <v>13.5678391959799</v>
      </c>
      <c r="G80" s="59">
        <v>16.7</v>
      </c>
      <c r="H80" s="59">
        <v>21.212121212121211</v>
      </c>
      <c r="I80" s="59">
        <v>17</v>
      </c>
      <c r="J80" s="61">
        <v>12.1</v>
      </c>
      <c r="K80" s="59">
        <v>9.4</v>
      </c>
      <c r="L80" s="59">
        <v>12</v>
      </c>
      <c r="M80" s="59">
        <v>11</v>
      </c>
      <c r="N80" s="59">
        <v>13.2</v>
      </c>
      <c r="O80" s="61">
        <v>13.1</v>
      </c>
      <c r="P80" s="61">
        <v>11.5</v>
      </c>
      <c r="Q80" s="61">
        <v>7.7</v>
      </c>
      <c r="R80" s="4">
        <v>9.5</v>
      </c>
    </row>
    <row r="81" spans="1:18" x14ac:dyDescent="0.2">
      <c r="A81" s="13" t="s">
        <v>65</v>
      </c>
      <c r="B81" s="125">
        <v>0.33898305084745761</v>
      </c>
      <c r="C81" s="125">
        <f>100-SUM(C78:C80)</f>
        <v>0.40816326530612912</v>
      </c>
      <c r="D81" s="73">
        <v>0</v>
      </c>
      <c r="E81" s="43">
        <v>0</v>
      </c>
      <c r="F81" s="59">
        <v>4</v>
      </c>
      <c r="G81" s="59">
        <v>0</v>
      </c>
      <c r="H81" s="59">
        <v>0</v>
      </c>
      <c r="I81" s="59">
        <v>0</v>
      </c>
      <c r="J81" s="59">
        <v>0</v>
      </c>
      <c r="K81" s="59">
        <v>0.3</v>
      </c>
      <c r="L81" s="59">
        <v>0</v>
      </c>
      <c r="M81" s="59">
        <v>0</v>
      </c>
      <c r="N81" s="43">
        <v>0</v>
      </c>
      <c r="O81" s="43">
        <v>0</v>
      </c>
      <c r="P81" s="43">
        <v>0</v>
      </c>
      <c r="Q81" s="43">
        <v>0</v>
      </c>
      <c r="R81" s="43">
        <v>0</v>
      </c>
    </row>
    <row r="82" spans="1:18" x14ac:dyDescent="0.2">
      <c r="A82" s="238" t="s">
        <v>77</v>
      </c>
      <c r="B82" s="238"/>
      <c r="C82" s="238"/>
      <c r="D82" s="238"/>
      <c r="E82" s="238"/>
      <c r="F82" s="238"/>
      <c r="G82" s="238"/>
      <c r="H82" s="238"/>
      <c r="I82" s="238"/>
      <c r="J82" s="238"/>
      <c r="K82" s="238"/>
      <c r="L82" s="238"/>
      <c r="M82" s="238"/>
      <c r="N82" s="238"/>
      <c r="O82" s="121"/>
      <c r="P82" s="121"/>
      <c r="Q82" s="121"/>
      <c r="R82" s="121"/>
    </row>
    <row r="83" spans="1:18" x14ac:dyDescent="0.2">
      <c r="A83" s="27" t="s">
        <v>69</v>
      </c>
      <c r="B83" s="130">
        <f>SUM(B84:B87)</f>
        <v>295</v>
      </c>
      <c r="C83" s="130">
        <f>C87+SUM(C84:C86)</f>
        <v>285</v>
      </c>
      <c r="D83" s="130">
        <v>181</v>
      </c>
      <c r="E83" s="28">
        <v>218</v>
      </c>
      <c r="F83" s="28">
        <v>191</v>
      </c>
      <c r="G83" s="28">
        <v>228</v>
      </c>
      <c r="H83" s="28">
        <v>198</v>
      </c>
      <c r="I83" s="28">
        <v>212</v>
      </c>
      <c r="J83" s="54">
        <v>215</v>
      </c>
      <c r="K83" s="28">
        <v>288</v>
      </c>
      <c r="L83" s="28">
        <v>284</v>
      </c>
      <c r="M83" s="28">
        <v>281</v>
      </c>
      <c r="N83" s="28">
        <v>296</v>
      </c>
      <c r="O83" s="28">
        <v>252</v>
      </c>
      <c r="P83" s="28">
        <v>286</v>
      </c>
      <c r="Q83" s="28">
        <v>349</v>
      </c>
      <c r="R83" s="28">
        <f t="shared" ref="R83" si="0">SUM(R84:R87)</f>
        <v>388</v>
      </c>
    </row>
    <row r="84" spans="1:18" x14ac:dyDescent="0.2">
      <c r="A84" s="11" t="s">
        <v>12</v>
      </c>
      <c r="B84" s="5">
        <v>73</v>
      </c>
      <c r="C84" s="5">
        <v>117</v>
      </c>
      <c r="D84" s="5">
        <v>64</v>
      </c>
      <c r="E84" s="4">
        <v>76</v>
      </c>
      <c r="F84" s="4">
        <v>62</v>
      </c>
      <c r="G84" s="4">
        <v>79</v>
      </c>
      <c r="H84" s="4">
        <v>52</v>
      </c>
      <c r="I84" s="4">
        <v>53</v>
      </c>
      <c r="J84" s="55">
        <v>63</v>
      </c>
      <c r="K84" s="4">
        <v>71</v>
      </c>
      <c r="L84" s="4">
        <v>74</v>
      </c>
      <c r="M84" s="4">
        <v>83</v>
      </c>
      <c r="N84" s="4">
        <v>95</v>
      </c>
      <c r="O84" s="4">
        <v>57</v>
      </c>
      <c r="P84" s="4">
        <v>74</v>
      </c>
      <c r="Q84" s="4">
        <v>73</v>
      </c>
      <c r="R84" s="4">
        <v>107</v>
      </c>
    </row>
    <row r="85" spans="1:18" x14ac:dyDescent="0.2">
      <c r="A85" s="13" t="s">
        <v>13</v>
      </c>
      <c r="B85" s="5">
        <v>27</v>
      </c>
      <c r="C85" s="5">
        <v>23</v>
      </c>
      <c r="D85" s="5">
        <v>7</v>
      </c>
      <c r="E85" s="4">
        <v>9</v>
      </c>
      <c r="F85" s="4">
        <v>4</v>
      </c>
      <c r="G85" s="4">
        <v>13</v>
      </c>
      <c r="H85" s="4">
        <v>9</v>
      </c>
      <c r="I85" s="4">
        <v>12</v>
      </c>
      <c r="J85" s="55">
        <v>12</v>
      </c>
      <c r="K85" s="4">
        <v>20</v>
      </c>
      <c r="L85" s="4">
        <v>15</v>
      </c>
      <c r="M85" s="4">
        <v>13</v>
      </c>
      <c r="N85" s="4">
        <v>11</v>
      </c>
      <c r="O85" s="4">
        <v>10</v>
      </c>
      <c r="P85" s="4">
        <v>14</v>
      </c>
      <c r="Q85" s="4">
        <v>16</v>
      </c>
      <c r="R85" s="4">
        <v>47</v>
      </c>
    </row>
    <row r="86" spans="1:18" x14ac:dyDescent="0.2">
      <c r="A86" s="13" t="s">
        <v>14</v>
      </c>
      <c r="B86" s="5">
        <v>63</v>
      </c>
      <c r="C86" s="5">
        <v>64</v>
      </c>
      <c r="D86" s="5">
        <v>52</v>
      </c>
      <c r="E86" s="4">
        <v>49</v>
      </c>
      <c r="F86" s="4">
        <v>51</v>
      </c>
      <c r="G86" s="4">
        <v>47</v>
      </c>
      <c r="H86" s="4">
        <v>44</v>
      </c>
      <c r="I86" s="4">
        <v>46</v>
      </c>
      <c r="J86" s="55">
        <v>39</v>
      </c>
      <c r="K86" s="4">
        <v>79</v>
      </c>
      <c r="L86" s="4">
        <v>89</v>
      </c>
      <c r="M86" s="4">
        <v>77</v>
      </c>
      <c r="N86" s="4">
        <v>87</v>
      </c>
      <c r="O86" s="4">
        <v>80</v>
      </c>
      <c r="P86" s="4">
        <v>94</v>
      </c>
      <c r="Q86" s="4">
        <v>97</v>
      </c>
      <c r="R86" s="4">
        <v>90</v>
      </c>
    </row>
    <row r="87" spans="1:18" x14ac:dyDescent="0.2">
      <c r="A87" s="13" t="s">
        <v>15</v>
      </c>
      <c r="B87" s="132">
        <f>87+SUM(B88:B91)</f>
        <v>132</v>
      </c>
      <c r="C87" s="132">
        <f>48+SUM(C89:C91)</f>
        <v>81</v>
      </c>
      <c r="D87" s="132">
        <v>58</v>
      </c>
      <c r="E87" s="30">
        <v>84</v>
      </c>
      <c r="F87" s="30">
        <v>74</v>
      </c>
      <c r="G87" s="30">
        <v>89</v>
      </c>
      <c r="H87" s="31">
        <v>93</v>
      </c>
      <c r="I87" s="31">
        <v>101</v>
      </c>
      <c r="J87" s="56">
        <v>101</v>
      </c>
      <c r="K87" s="30">
        <v>118</v>
      </c>
      <c r="L87" s="30">
        <v>106</v>
      </c>
      <c r="M87" s="30">
        <v>108</v>
      </c>
      <c r="N87" s="30">
        <v>103</v>
      </c>
      <c r="O87" s="30">
        <v>105</v>
      </c>
      <c r="P87" s="30">
        <v>104</v>
      </c>
      <c r="Q87" s="30">
        <v>163</v>
      </c>
      <c r="R87" s="30">
        <f>R88+R89+R90+R91</f>
        <v>144</v>
      </c>
    </row>
    <row r="88" spans="1:18" x14ac:dyDescent="0.2">
      <c r="A88" s="15" t="s">
        <v>16</v>
      </c>
      <c r="B88" s="5">
        <v>2</v>
      </c>
      <c r="C88" s="5">
        <v>0</v>
      </c>
      <c r="D88" s="5">
        <v>1</v>
      </c>
      <c r="E88" s="4">
        <v>1</v>
      </c>
      <c r="F88" s="4">
        <v>0</v>
      </c>
      <c r="G88" s="62">
        <v>3</v>
      </c>
      <c r="H88" s="4">
        <v>5</v>
      </c>
      <c r="I88" s="4">
        <v>8</v>
      </c>
      <c r="J88" s="55">
        <v>4</v>
      </c>
      <c r="K88" s="4">
        <v>10</v>
      </c>
      <c r="L88" s="4">
        <v>12</v>
      </c>
      <c r="M88" s="4">
        <v>15</v>
      </c>
      <c r="N88" s="4">
        <v>14</v>
      </c>
      <c r="O88" s="4">
        <v>10</v>
      </c>
      <c r="P88" s="4">
        <v>10</v>
      </c>
      <c r="Q88" s="4">
        <v>12</v>
      </c>
      <c r="R88" s="4">
        <v>21</v>
      </c>
    </row>
    <row r="89" spans="1:18" x14ac:dyDescent="0.2">
      <c r="A89" s="15" t="s">
        <v>17</v>
      </c>
      <c r="B89" s="5">
        <v>24</v>
      </c>
      <c r="C89" s="5">
        <v>16</v>
      </c>
      <c r="D89" s="5">
        <v>5</v>
      </c>
      <c r="E89" s="4">
        <v>11</v>
      </c>
      <c r="F89" s="4">
        <v>12</v>
      </c>
      <c r="G89" s="4">
        <v>17</v>
      </c>
      <c r="H89" s="4">
        <v>16</v>
      </c>
      <c r="I89" s="4">
        <v>16</v>
      </c>
      <c r="J89" s="55">
        <v>28</v>
      </c>
      <c r="K89" s="4">
        <v>22</v>
      </c>
      <c r="L89" s="4">
        <v>21</v>
      </c>
      <c r="M89" s="4">
        <v>18</v>
      </c>
      <c r="N89" s="4">
        <v>17</v>
      </c>
      <c r="O89" s="4">
        <v>13</v>
      </c>
      <c r="P89" s="4">
        <v>17</v>
      </c>
      <c r="Q89" s="4">
        <v>31</v>
      </c>
      <c r="R89" s="4">
        <v>40</v>
      </c>
    </row>
    <row r="90" spans="1:18" x14ac:dyDescent="0.2">
      <c r="A90" s="15" t="s">
        <v>18</v>
      </c>
      <c r="B90" s="5">
        <v>11</v>
      </c>
      <c r="C90" s="5">
        <v>6</v>
      </c>
      <c r="D90" s="5">
        <v>10</v>
      </c>
      <c r="E90" s="4">
        <v>11</v>
      </c>
      <c r="F90" s="4">
        <v>0</v>
      </c>
      <c r="G90" s="4">
        <v>14</v>
      </c>
      <c r="H90" s="4">
        <v>8</v>
      </c>
      <c r="I90" s="4">
        <v>15</v>
      </c>
      <c r="J90" s="55">
        <v>4</v>
      </c>
      <c r="K90" s="4">
        <v>5</v>
      </c>
      <c r="L90" s="4">
        <v>4</v>
      </c>
      <c r="M90" s="4">
        <v>5</v>
      </c>
      <c r="N90" s="4">
        <v>7</v>
      </c>
      <c r="O90" s="4">
        <v>10</v>
      </c>
      <c r="P90" s="4">
        <v>8</v>
      </c>
      <c r="Q90" s="4">
        <v>17</v>
      </c>
      <c r="R90" s="4">
        <v>21</v>
      </c>
    </row>
    <row r="91" spans="1:18" ht="15" thickBot="1" x14ac:dyDescent="0.25">
      <c r="A91" s="45" t="s">
        <v>19</v>
      </c>
      <c r="B91" s="135">
        <v>8</v>
      </c>
      <c r="C91" s="135">
        <v>11</v>
      </c>
      <c r="D91" s="135">
        <v>8</v>
      </c>
      <c r="E91" s="46">
        <v>28</v>
      </c>
      <c r="F91" s="46">
        <v>4</v>
      </c>
      <c r="G91" s="46">
        <v>8</v>
      </c>
      <c r="H91" s="46">
        <v>11</v>
      </c>
      <c r="I91" s="46">
        <v>5</v>
      </c>
      <c r="J91" s="57">
        <v>7</v>
      </c>
      <c r="K91" s="46">
        <v>4</v>
      </c>
      <c r="L91" s="46">
        <v>0</v>
      </c>
      <c r="M91" s="46">
        <v>5</v>
      </c>
      <c r="N91" s="46">
        <v>1</v>
      </c>
      <c r="O91" s="46">
        <v>6</v>
      </c>
      <c r="P91" s="46">
        <v>2</v>
      </c>
      <c r="Q91" s="46">
        <v>7</v>
      </c>
      <c r="R91" s="46">
        <v>62</v>
      </c>
    </row>
    <row r="92" spans="1:18" x14ac:dyDescent="0.2">
      <c r="A92" s="20" t="s">
        <v>46</v>
      </c>
      <c r="K92" s="191"/>
      <c r="M92" s="43"/>
      <c r="N92" s="73"/>
      <c r="O92" s="35"/>
      <c r="P92" s="35"/>
      <c r="Q92" s="35"/>
    </row>
    <row r="96" spans="1:18" x14ac:dyDescent="0.2">
      <c r="R96" s="48"/>
    </row>
  </sheetData>
  <mergeCells count="19">
    <mergeCell ref="A68:N68"/>
    <mergeCell ref="A72:N72"/>
    <mergeCell ref="A77:N77"/>
    <mergeCell ref="A82:N82"/>
    <mergeCell ref="A51:N51"/>
    <mergeCell ref="A64:N64"/>
    <mergeCell ref="Q2:R2"/>
    <mergeCell ref="A10:N10"/>
    <mergeCell ref="A19:N19"/>
    <mergeCell ref="A28:N28"/>
    <mergeCell ref="A33:N33"/>
    <mergeCell ref="A39:N39"/>
    <mergeCell ref="A42:N42"/>
    <mergeCell ref="A1:N1"/>
    <mergeCell ref="E2:H2"/>
    <mergeCell ref="I2:L2"/>
    <mergeCell ref="A4:N4"/>
    <mergeCell ref="M2:P2"/>
    <mergeCell ref="B2:D2"/>
  </mergeCells>
  <pageMargins left="0.7" right="0.74803149606299202" top="0.4" bottom="0.47244094488188998" header="0.511811023622047" footer="0.511811023622047"/>
  <pageSetup paperSize="9" scale="73" fitToWidth="2" fitToHeight="2" orientation="landscape" r:id="rId1"/>
  <headerFooter alignWithMargins="0"/>
  <rowBreaks count="1" manualBreakCount="1">
    <brk id="50" max="1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4"/>
  <sheetViews>
    <sheetView view="pageBreakPreview" topLeftCell="A56" zoomScaleSheetLayoutView="100" workbookViewId="0">
      <selection activeCell="E72" sqref="E72"/>
    </sheetView>
  </sheetViews>
  <sheetFormatPr defaultRowHeight="14.25" x14ac:dyDescent="0.2"/>
  <cols>
    <col min="1" max="1" width="45.7109375" style="94" customWidth="1"/>
    <col min="2" max="2" width="9" style="93" customWidth="1"/>
    <col min="3" max="3" width="7.85546875" style="94" customWidth="1"/>
    <col min="4" max="4" width="9.140625" style="94"/>
    <col min="5" max="5" width="7.85546875" style="151" customWidth="1"/>
    <col min="6" max="6" width="17.42578125" style="94" customWidth="1"/>
    <col min="7" max="7" width="7.28515625" style="94" customWidth="1"/>
    <col min="8" max="8" width="5.7109375" style="63" customWidth="1"/>
    <col min="9" max="9" width="9.140625" style="149"/>
    <col min="10" max="10" width="12" style="94" customWidth="1"/>
    <col min="11" max="11" width="9.42578125" style="94" bestFit="1" customWidth="1"/>
    <col min="12" max="12" width="11.85546875" style="94" customWidth="1"/>
    <col min="13" max="13" width="9.42578125" style="94" bestFit="1" customWidth="1"/>
    <col min="14" max="16384" width="9.140625" style="94"/>
  </cols>
  <sheetData>
    <row r="1" spans="1:27" s="143" customFormat="1" ht="20.100000000000001" customHeight="1" thickBot="1" x14ac:dyDescent="0.3">
      <c r="A1" s="251" t="s">
        <v>262</v>
      </c>
      <c r="B1" s="251"/>
      <c r="C1" s="251"/>
      <c r="D1" s="251"/>
      <c r="E1" s="251"/>
      <c r="F1" s="251"/>
      <c r="G1" s="241"/>
      <c r="H1" s="241"/>
      <c r="I1" s="241"/>
    </row>
    <row r="2" spans="1:27" s="129" customFormat="1" ht="15" thickBot="1" x14ac:dyDescent="0.25">
      <c r="A2" s="211" t="s">
        <v>0</v>
      </c>
      <c r="B2" s="235">
        <v>2009</v>
      </c>
      <c r="C2" s="236"/>
      <c r="D2" s="237"/>
      <c r="E2" s="235">
        <v>2010</v>
      </c>
      <c r="F2" s="236"/>
      <c r="G2" s="252"/>
      <c r="H2" s="252"/>
      <c r="I2" s="235">
        <v>2011</v>
      </c>
      <c r="J2" s="236"/>
      <c r="K2" s="236"/>
      <c r="L2" s="237"/>
      <c r="M2" s="235">
        <v>2012</v>
      </c>
      <c r="N2" s="236"/>
    </row>
    <row r="3" spans="1:27" s="129" customFormat="1" ht="15" thickBot="1" x14ac:dyDescent="0.25">
      <c r="A3" s="211" t="s">
        <v>1</v>
      </c>
      <c r="B3" s="214" t="s">
        <v>2</v>
      </c>
      <c r="C3" s="212" t="s">
        <v>3</v>
      </c>
      <c r="D3" s="213" t="s">
        <v>4</v>
      </c>
      <c r="E3" s="212" t="s">
        <v>5</v>
      </c>
      <c r="F3" s="212" t="s">
        <v>2</v>
      </c>
      <c r="G3" s="211" t="s">
        <v>3</v>
      </c>
      <c r="H3" s="212" t="s">
        <v>4</v>
      </c>
      <c r="I3" s="215" t="s">
        <v>5</v>
      </c>
      <c r="J3" s="215" t="s">
        <v>2</v>
      </c>
      <c r="K3" s="215" t="s">
        <v>3</v>
      </c>
      <c r="L3" s="215" t="s">
        <v>4</v>
      </c>
      <c r="M3" s="215" t="s">
        <v>5</v>
      </c>
      <c r="N3" s="215" t="s">
        <v>2</v>
      </c>
    </row>
    <row r="4" spans="1:27" s="48" customFormat="1" ht="15.75" customHeight="1" x14ac:dyDescent="0.2">
      <c r="A4" s="247" t="s">
        <v>84</v>
      </c>
      <c r="B4" s="247"/>
      <c r="C4" s="247"/>
      <c r="D4" s="247"/>
      <c r="E4" s="247"/>
      <c r="F4" s="247"/>
      <c r="G4" s="247"/>
      <c r="H4" s="247"/>
      <c r="I4" s="247"/>
      <c r="J4" s="143"/>
      <c r="K4" s="5"/>
      <c r="L4" s="5"/>
      <c r="M4" s="5"/>
      <c r="N4" s="5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</row>
    <row r="5" spans="1:27" x14ac:dyDescent="0.2">
      <c r="A5" s="3" t="s">
        <v>7</v>
      </c>
      <c r="B5" s="69"/>
      <c r="C5" s="5"/>
      <c r="D5" s="5"/>
      <c r="E5" s="70"/>
      <c r="F5" s="5"/>
      <c r="G5" s="43"/>
      <c r="H5" s="69"/>
      <c r="I5" s="5"/>
      <c r="J5" s="5"/>
      <c r="K5" s="5"/>
      <c r="L5" s="5"/>
      <c r="M5" s="5"/>
      <c r="N5" s="5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4"/>
      <c r="AA5" s="144"/>
    </row>
    <row r="6" spans="1:27" x14ac:dyDescent="0.2">
      <c r="A6" s="6" t="s">
        <v>8</v>
      </c>
      <c r="B6" s="71"/>
      <c r="C6" s="5"/>
      <c r="D6" s="5"/>
      <c r="E6" s="70"/>
      <c r="F6" s="5"/>
      <c r="G6" s="43"/>
      <c r="H6" s="71"/>
      <c r="I6" s="5"/>
      <c r="J6" s="5"/>
      <c r="K6" s="5"/>
      <c r="L6" s="5"/>
      <c r="M6" s="5"/>
      <c r="N6" s="5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  <c r="Z6" s="144"/>
      <c r="AA6" s="144"/>
    </row>
    <row r="7" spans="1:27" ht="14.25" customHeight="1" x14ac:dyDescent="0.2">
      <c r="A7" s="216" t="s">
        <v>9</v>
      </c>
      <c r="B7" s="43">
        <v>-22.999999999999996</v>
      </c>
      <c r="C7" s="43">
        <v>-20.266666666666666</v>
      </c>
      <c r="D7" s="43">
        <v>-14.333333333333334</v>
      </c>
      <c r="E7" s="43">
        <v>-8.0166666666666675</v>
      </c>
      <c r="F7" s="43">
        <v>-3.9499999999999997</v>
      </c>
      <c r="G7" s="43">
        <v>-1.783333333333335</v>
      </c>
      <c r="H7" s="43">
        <v>4.283333333333335</v>
      </c>
      <c r="I7" s="43">
        <v>6.3833333333333355</v>
      </c>
      <c r="J7" s="43">
        <v>5.1166666666666663</v>
      </c>
      <c r="K7" s="43">
        <v>-1.6166666666666671</v>
      </c>
      <c r="L7" s="43">
        <v>-4.8666666666666671</v>
      </c>
      <c r="M7" s="43">
        <v>-12.683333333333332</v>
      </c>
      <c r="N7" s="43">
        <v>-8.7833333333333332</v>
      </c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</row>
    <row r="8" spans="1:27" x14ac:dyDescent="0.2">
      <c r="A8" s="6" t="s">
        <v>85</v>
      </c>
      <c r="B8" s="43"/>
      <c r="C8" s="72"/>
      <c r="D8" s="4"/>
      <c r="E8" s="43"/>
      <c r="F8" s="43"/>
      <c r="G8" s="43"/>
      <c r="H8" s="43"/>
      <c r="I8" s="72"/>
      <c r="J8" s="114"/>
      <c r="K8" s="5"/>
      <c r="L8" s="5"/>
      <c r="M8" s="5"/>
      <c r="N8" s="5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</row>
    <row r="9" spans="1:27" ht="14.25" customHeight="1" x14ac:dyDescent="0.2">
      <c r="A9" s="216" t="s">
        <v>9</v>
      </c>
      <c r="B9" s="43">
        <v>22.5</v>
      </c>
      <c r="C9" s="43">
        <v>21.516666666666669</v>
      </c>
      <c r="D9" s="43">
        <v>29.283333333333331</v>
      </c>
      <c r="E9" s="43">
        <v>27.25</v>
      </c>
      <c r="F9" s="43">
        <v>30.8</v>
      </c>
      <c r="G9" s="43">
        <v>29.133333333333336</v>
      </c>
      <c r="H9" s="43">
        <v>37.983333333333341</v>
      </c>
      <c r="I9" s="43">
        <v>38.766666666666673</v>
      </c>
      <c r="J9" s="43">
        <v>41.666666666666664</v>
      </c>
      <c r="K9" s="43">
        <v>36.18333333333333</v>
      </c>
      <c r="L9" s="43">
        <v>29.666666666666668</v>
      </c>
      <c r="M9" s="43">
        <v>32.06666666666667</v>
      </c>
      <c r="N9" s="43">
        <v>29.5</v>
      </c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</row>
    <row r="10" spans="1:27" x14ac:dyDescent="0.2">
      <c r="A10" s="6" t="s">
        <v>86</v>
      </c>
      <c r="B10" s="43"/>
      <c r="C10" s="72"/>
      <c r="D10" s="4"/>
      <c r="E10" s="43"/>
      <c r="F10" s="43"/>
      <c r="G10" s="43"/>
      <c r="H10" s="43"/>
      <c r="I10" s="72"/>
      <c r="J10" s="114"/>
      <c r="K10" s="5"/>
      <c r="L10" s="5"/>
      <c r="M10" s="5"/>
      <c r="N10" s="5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</row>
    <row r="11" spans="1:27" ht="14.25" customHeight="1" x14ac:dyDescent="0.2">
      <c r="A11" s="216" t="s">
        <v>9</v>
      </c>
      <c r="B11" s="72">
        <v>24.216666666666669</v>
      </c>
      <c r="C11" s="72">
        <v>28.416666666666668</v>
      </c>
      <c r="D11" s="72">
        <v>26.966666666666669</v>
      </c>
      <c r="E11" s="43">
        <v>31.133333333333336</v>
      </c>
      <c r="F11" s="43">
        <v>35.466666666666669</v>
      </c>
      <c r="G11" s="43">
        <v>39.333333333333336</v>
      </c>
      <c r="H11" s="72">
        <v>42.216666666666669</v>
      </c>
      <c r="I11" s="72">
        <v>39.766666666666673</v>
      </c>
      <c r="J11" s="72">
        <v>44.583333333333336</v>
      </c>
      <c r="K11" s="43">
        <v>38.283333333333331</v>
      </c>
      <c r="L11" s="43">
        <v>31.850000000000005</v>
      </c>
      <c r="M11" s="43">
        <v>29.483333333333334</v>
      </c>
      <c r="N11" s="43">
        <v>29.416666666666668</v>
      </c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</row>
    <row r="12" spans="1:27" s="48" customFormat="1" x14ac:dyDescent="0.2">
      <c r="A12" s="248" t="s">
        <v>87</v>
      </c>
      <c r="B12" s="248"/>
      <c r="C12" s="248"/>
      <c r="D12" s="248"/>
      <c r="E12" s="248"/>
      <c r="F12" s="248"/>
      <c r="G12" s="248"/>
      <c r="H12" s="248"/>
      <c r="I12" s="248"/>
      <c r="J12" s="143"/>
      <c r="K12" s="5"/>
      <c r="L12" s="5"/>
      <c r="M12" s="5"/>
      <c r="N12" s="5"/>
      <c r="O12" s="143"/>
      <c r="P12" s="143"/>
      <c r="Q12" s="143"/>
      <c r="R12" s="143"/>
      <c r="S12" s="143"/>
      <c r="T12" s="143"/>
      <c r="U12" s="143"/>
      <c r="V12" s="143"/>
      <c r="W12" s="143"/>
      <c r="X12" s="143"/>
      <c r="Y12" s="143"/>
      <c r="Z12" s="143"/>
      <c r="AA12" s="143"/>
    </row>
    <row r="13" spans="1:27" ht="14.25" customHeight="1" x14ac:dyDescent="0.2">
      <c r="A13" s="220" t="s">
        <v>9</v>
      </c>
      <c r="B13" s="70"/>
      <c r="C13" s="73"/>
      <c r="D13" s="73"/>
      <c r="E13" s="70"/>
      <c r="F13" s="73"/>
      <c r="G13" s="70"/>
      <c r="H13" s="70"/>
      <c r="I13" s="73"/>
      <c r="J13" s="73"/>
      <c r="K13" s="5"/>
      <c r="L13" s="5"/>
      <c r="M13" s="5"/>
      <c r="N13" s="5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</row>
    <row r="14" spans="1:27" x14ac:dyDescent="0.2">
      <c r="A14" s="220" t="s">
        <v>88</v>
      </c>
      <c r="B14" s="43">
        <v>-35.399999999999991</v>
      </c>
      <c r="C14" s="34">
        <v>-32.299999999999997</v>
      </c>
      <c r="D14" s="34">
        <v>-24.05</v>
      </c>
      <c r="E14" s="43">
        <v>-12.850000000000001</v>
      </c>
      <c r="F14" s="41">
        <v>-2.1</v>
      </c>
      <c r="G14" s="43">
        <v>9.7999999999999972</v>
      </c>
      <c r="H14" s="43">
        <v>7.0500000000000043</v>
      </c>
      <c r="I14" s="34">
        <v>13.250000000000007</v>
      </c>
      <c r="J14" s="34">
        <v>5.5999999999999979</v>
      </c>
      <c r="K14" s="43">
        <v>2.9500000000000028</v>
      </c>
      <c r="L14" s="43">
        <v>-4.6499999999999986</v>
      </c>
      <c r="M14" s="43">
        <v>-17.550000000000004</v>
      </c>
      <c r="N14" s="43">
        <v>-8.8500000000000014</v>
      </c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</row>
    <row r="15" spans="1:27" ht="15.75" customHeight="1" x14ac:dyDescent="0.2">
      <c r="A15" s="221" t="s">
        <v>245</v>
      </c>
      <c r="B15" s="43">
        <v>-38.686131386861312</v>
      </c>
      <c r="C15" s="34">
        <v>-29.968944099378881</v>
      </c>
      <c r="D15" s="34">
        <v>-26.809210526315788</v>
      </c>
      <c r="E15" s="43">
        <v>-10.862619808306711</v>
      </c>
      <c r="F15" s="43">
        <v>-9.8425196850393704</v>
      </c>
      <c r="G15" s="43">
        <v>10.814249363867685</v>
      </c>
      <c r="H15" s="43">
        <v>-3.970588235294116</v>
      </c>
      <c r="I15" s="34">
        <v>3.5616438356164366</v>
      </c>
      <c r="J15" s="34">
        <v>-6.6666666666666643</v>
      </c>
      <c r="K15" s="43">
        <v>-8.4507042253521121</v>
      </c>
      <c r="L15" s="43">
        <v>-12.903225806451609</v>
      </c>
      <c r="M15" s="43">
        <v>-28.519417475728154</v>
      </c>
      <c r="N15" s="43">
        <v>-16.978922716627636</v>
      </c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</row>
    <row r="16" spans="1:27" ht="15.75" customHeight="1" x14ac:dyDescent="0.2">
      <c r="A16" s="221" t="s">
        <v>246</v>
      </c>
      <c r="B16" s="43">
        <v>-33.018867924528308</v>
      </c>
      <c r="C16" s="34">
        <v>-32.518337408312959</v>
      </c>
      <c r="D16" s="34">
        <v>-13.060686015831131</v>
      </c>
      <c r="E16" s="43">
        <v>-13.165680473372781</v>
      </c>
      <c r="F16" s="43">
        <v>-0.86455331412103575</v>
      </c>
      <c r="G16" s="43">
        <v>13.926499032882013</v>
      </c>
      <c r="H16" s="43">
        <v>8.8888888888888893</v>
      </c>
      <c r="I16" s="34">
        <v>15.608919382504286</v>
      </c>
      <c r="J16" s="34">
        <v>9.3466424682395619</v>
      </c>
      <c r="K16" s="43">
        <v>3.820033955857383</v>
      </c>
      <c r="L16" s="43">
        <v>-4.4964028776978431</v>
      </c>
      <c r="M16" s="43">
        <v>-13.382352941176475</v>
      </c>
      <c r="N16" s="43">
        <v>-5.1196808510638263</v>
      </c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</row>
    <row r="17" spans="1:27" ht="15.75" customHeight="1" x14ac:dyDescent="0.2">
      <c r="A17" s="222" t="s">
        <v>247</v>
      </c>
      <c r="B17" s="43">
        <v>-35.969387755102041</v>
      </c>
      <c r="C17" s="34">
        <v>-35.310734463276837</v>
      </c>
      <c r="D17" s="34">
        <v>-32.544378698224854</v>
      </c>
      <c r="E17" s="43">
        <v>-8.5443037974683591</v>
      </c>
      <c r="F17" s="43">
        <v>7.5675675675675649</v>
      </c>
      <c r="G17" s="43">
        <v>4.868913857677903</v>
      </c>
      <c r="H17" s="43">
        <v>16.977611940298509</v>
      </c>
      <c r="I17" s="34">
        <v>22.466216216216218</v>
      </c>
      <c r="J17" s="34">
        <v>13.064516129032256</v>
      </c>
      <c r="K17" s="43">
        <v>10.029940119760479</v>
      </c>
      <c r="L17" s="43">
        <v>6.4062499999999964</v>
      </c>
      <c r="M17" s="43">
        <v>-9.7254004576659021</v>
      </c>
      <c r="N17" s="43">
        <v>-3.2657657657657637</v>
      </c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</row>
    <row r="18" spans="1:27" x14ac:dyDescent="0.2">
      <c r="A18" s="222" t="s">
        <v>248</v>
      </c>
      <c r="B18" s="43">
        <v>-34.905660377358487</v>
      </c>
      <c r="C18" s="34">
        <v>-34.027777777777771</v>
      </c>
      <c r="D18" s="34">
        <v>-46.022727272727266</v>
      </c>
      <c r="E18" s="43">
        <v>-24.019607843137258</v>
      </c>
      <c r="F18" s="43">
        <v>-4.494382022471914</v>
      </c>
      <c r="G18" s="43">
        <v>2.777777777777775</v>
      </c>
      <c r="H18" s="43">
        <v>7.1721311475409841</v>
      </c>
      <c r="I18" s="34">
        <v>9.589041095890412</v>
      </c>
      <c r="J18" s="34">
        <v>4.0254237288135641</v>
      </c>
      <c r="K18" s="43">
        <v>4.7468354430379733</v>
      </c>
      <c r="L18" s="43">
        <v>-12.890625</v>
      </c>
      <c r="M18" s="43">
        <v>-24.778761061946902</v>
      </c>
      <c r="N18" s="43">
        <v>-14.820846905537458</v>
      </c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</row>
    <row r="19" spans="1:27" ht="14.25" customHeight="1" x14ac:dyDescent="0.2">
      <c r="A19" s="220" t="s">
        <v>93</v>
      </c>
      <c r="B19" s="43">
        <v>-24.3</v>
      </c>
      <c r="C19" s="34">
        <v>-19.7</v>
      </c>
      <c r="D19" s="44">
        <v>-12.65</v>
      </c>
      <c r="E19" s="43">
        <v>-8.7999999999999989</v>
      </c>
      <c r="F19" s="43">
        <v>-11.149999999999999</v>
      </c>
      <c r="G19" s="43">
        <v>-19.75</v>
      </c>
      <c r="H19" s="43">
        <v>-12.2</v>
      </c>
      <c r="I19" s="34">
        <v>-12.8</v>
      </c>
      <c r="J19" s="34">
        <v>-11.649999999999999</v>
      </c>
      <c r="K19" s="43">
        <v>-19.5</v>
      </c>
      <c r="L19" s="43">
        <v>-15.75</v>
      </c>
      <c r="M19" s="43">
        <v>-15.900000000000002</v>
      </c>
      <c r="N19" s="43">
        <v>-16.7</v>
      </c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</row>
    <row r="20" spans="1:27" ht="15.75" customHeight="1" x14ac:dyDescent="0.2">
      <c r="A20" s="221" t="s">
        <v>245</v>
      </c>
      <c r="B20" s="43">
        <v>-30.712979890310788</v>
      </c>
      <c r="C20" s="34">
        <v>-93.5</v>
      </c>
      <c r="D20" s="44">
        <v>-15.131578947368423</v>
      </c>
      <c r="E20" s="43">
        <v>-11.821086261980827</v>
      </c>
      <c r="F20" s="43">
        <v>-17.519685039370081</v>
      </c>
      <c r="G20" s="43">
        <v>-35.241730279898213</v>
      </c>
      <c r="H20" s="43">
        <v>-14.705882352941174</v>
      </c>
      <c r="I20" s="34">
        <v>-16.986301369863018</v>
      </c>
      <c r="J20" s="34">
        <v>-24.761904761904759</v>
      </c>
      <c r="K20" s="43">
        <v>-25.176056338028168</v>
      </c>
      <c r="L20" s="43">
        <v>-23.870967741935488</v>
      </c>
      <c r="M20" s="43">
        <v>-28.276699029126213</v>
      </c>
      <c r="N20" s="43">
        <v>-33.138173302107724</v>
      </c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</row>
    <row r="21" spans="1:27" ht="15.75" customHeight="1" x14ac:dyDescent="0.2">
      <c r="A21" s="221" t="s">
        <v>246</v>
      </c>
      <c r="B21" s="43">
        <v>-22.634643377001453</v>
      </c>
      <c r="C21" s="34">
        <v>-83</v>
      </c>
      <c r="D21" s="44">
        <v>-13.720316622691293</v>
      </c>
      <c r="E21" s="43">
        <v>-5.9171597633136059</v>
      </c>
      <c r="F21" s="43">
        <v>-8.6455331412103718</v>
      </c>
      <c r="G21" s="43">
        <v>-23.40425531914893</v>
      </c>
      <c r="H21" s="43">
        <v>-13.240740740740737</v>
      </c>
      <c r="I21" s="34">
        <v>-15.437392795883358</v>
      </c>
      <c r="J21" s="34">
        <v>-14.51905626134301</v>
      </c>
      <c r="K21" s="43">
        <v>-22.241086587436332</v>
      </c>
      <c r="L21" s="43">
        <v>-15.28776978417266</v>
      </c>
      <c r="M21" s="43">
        <v>-18.014705882352942</v>
      </c>
      <c r="N21" s="43">
        <v>-13.364361702127663</v>
      </c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</row>
    <row r="22" spans="1:27" x14ac:dyDescent="0.2">
      <c r="A22" s="222" t="s">
        <v>249</v>
      </c>
      <c r="B22" s="43">
        <v>-18.877551020408159</v>
      </c>
      <c r="C22" s="34">
        <v>-12.5</v>
      </c>
      <c r="D22" s="44">
        <v>-7.6923076923076934</v>
      </c>
      <c r="E22" s="43">
        <v>-10.126582278481013</v>
      </c>
      <c r="F22" s="43">
        <v>-8.378378378378379</v>
      </c>
      <c r="G22" s="43">
        <v>-26.966292134831463</v>
      </c>
      <c r="H22" s="43">
        <v>-13.992537313432834</v>
      </c>
      <c r="I22" s="34">
        <v>-4.2229729729729755</v>
      </c>
      <c r="J22" s="34">
        <v>-2.5806451612903238</v>
      </c>
      <c r="K22" s="43">
        <v>-13.922155688622759</v>
      </c>
      <c r="L22" s="43">
        <v>-10.625</v>
      </c>
      <c r="M22" s="43">
        <v>-6.4073226544622415</v>
      </c>
      <c r="N22" s="43">
        <v>-10.585585585585587</v>
      </c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</row>
    <row r="23" spans="1:27" x14ac:dyDescent="0.2">
      <c r="A23" s="222" t="s">
        <v>248</v>
      </c>
      <c r="B23" s="43">
        <v>-12.5</v>
      </c>
      <c r="C23" s="34">
        <v>-4.5</v>
      </c>
      <c r="D23" s="44">
        <v>-9.0909090909090899</v>
      </c>
      <c r="E23" s="43">
        <v>-7.8431372549019578</v>
      </c>
      <c r="F23" s="43">
        <v>-8.4269662921348321</v>
      </c>
      <c r="G23" s="43">
        <v>-7.4074074074074048</v>
      </c>
      <c r="H23" s="43">
        <v>-4.3032786885245926</v>
      </c>
      <c r="I23" s="34">
        <v>-8.9041095890410915</v>
      </c>
      <c r="J23" s="34">
        <v>0.84745762711864359</v>
      </c>
      <c r="K23" s="43">
        <v>-10.759493670886073</v>
      </c>
      <c r="L23" s="43">
        <v>-10.9375</v>
      </c>
      <c r="M23" s="43">
        <v>-5.9734513274336258</v>
      </c>
      <c r="N23" s="43">
        <v>-10.749185667752446</v>
      </c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</row>
    <row r="24" spans="1:27" ht="14.25" customHeight="1" x14ac:dyDescent="0.2">
      <c r="A24" s="220" t="s">
        <v>95</v>
      </c>
      <c r="B24" s="43">
        <v>-9.2999999999999972</v>
      </c>
      <c r="C24" s="34">
        <v>-8.7999999999999972</v>
      </c>
      <c r="D24" s="34">
        <v>-6.3</v>
      </c>
      <c r="E24" s="43">
        <v>-2.4000000000000021</v>
      </c>
      <c r="F24" s="43">
        <v>1.3999999999999986</v>
      </c>
      <c r="G24" s="43">
        <v>4.5999999999999979</v>
      </c>
      <c r="H24" s="43">
        <v>18</v>
      </c>
      <c r="I24" s="34">
        <v>18.7</v>
      </c>
      <c r="J24" s="34">
        <v>21.4</v>
      </c>
      <c r="K24" s="43">
        <v>11.699999999999996</v>
      </c>
      <c r="L24" s="43">
        <v>5.7999999999999972</v>
      </c>
      <c r="M24" s="43">
        <v>-4.5999999999999979</v>
      </c>
      <c r="N24" s="43">
        <v>-0.80000000000000071</v>
      </c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</row>
    <row r="25" spans="1:27" x14ac:dyDescent="0.2">
      <c r="A25" s="221" t="s">
        <v>245</v>
      </c>
      <c r="B25" s="43">
        <v>-12.591240875912408</v>
      </c>
      <c r="C25" s="34">
        <v>-8.0882352941176485</v>
      </c>
      <c r="D25" s="34">
        <v>-12.828947368421051</v>
      </c>
      <c r="E25" s="43">
        <v>-7.9872204472843435</v>
      </c>
      <c r="F25" s="43">
        <v>-1.9685039370078776</v>
      </c>
      <c r="G25" s="43">
        <v>3.8167938931297698</v>
      </c>
      <c r="H25" s="43">
        <v>12.058823529411768</v>
      </c>
      <c r="I25" s="34">
        <v>6.3013698630136936</v>
      </c>
      <c r="J25" s="34">
        <v>7.6190476190476204</v>
      </c>
      <c r="K25" s="43">
        <v>7.7464788732394361</v>
      </c>
      <c r="L25" s="43">
        <v>-6.1290322580645125</v>
      </c>
      <c r="M25" s="43">
        <v>-0.48543689320388345</v>
      </c>
      <c r="N25" s="43">
        <v>-6.0889929742388755</v>
      </c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</row>
    <row r="26" spans="1:27" ht="15.75" customHeight="1" x14ac:dyDescent="0.2">
      <c r="A26" s="221" t="s">
        <v>246</v>
      </c>
      <c r="B26" s="43">
        <v>-8.2728592162554442</v>
      </c>
      <c r="C26" s="34">
        <v>-9.6045197740113011</v>
      </c>
      <c r="D26" s="34">
        <v>3.4300791556728214</v>
      </c>
      <c r="E26" s="43">
        <v>-3.2544378698224854</v>
      </c>
      <c r="F26" s="43">
        <v>3.4582132564841466</v>
      </c>
      <c r="G26" s="43">
        <v>4.6421663442940044</v>
      </c>
      <c r="H26" s="43">
        <v>22.777777777777782</v>
      </c>
      <c r="I26" s="34">
        <v>25.385934819897081</v>
      </c>
      <c r="J26" s="34">
        <v>23.593466424682394</v>
      </c>
      <c r="K26" s="43">
        <v>13.073005093378605</v>
      </c>
      <c r="L26" s="43">
        <v>6.6546762589928115</v>
      </c>
      <c r="M26" s="43">
        <v>-4.7058823529411766</v>
      </c>
      <c r="N26" s="43">
        <v>3.5904255319148941</v>
      </c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</row>
    <row r="27" spans="1:27" ht="15.75" customHeight="1" x14ac:dyDescent="0.2">
      <c r="A27" s="222" t="s">
        <v>249</v>
      </c>
      <c r="B27" s="43">
        <v>-11.224489795918366</v>
      </c>
      <c r="C27" s="34">
        <v>-11.111111111111111</v>
      </c>
      <c r="D27" s="34">
        <v>-14.201183431952664</v>
      </c>
      <c r="E27" s="43">
        <v>12.658227848101262</v>
      </c>
      <c r="F27" s="43">
        <v>1.6216216216216246</v>
      </c>
      <c r="G27" s="43">
        <v>1.8726591760299627</v>
      </c>
      <c r="H27" s="43">
        <v>16.791044776119406</v>
      </c>
      <c r="I27" s="34">
        <v>23.648648648648649</v>
      </c>
      <c r="J27" s="34">
        <v>27.096774193548388</v>
      </c>
      <c r="K27" s="43">
        <v>10.778443113772454</v>
      </c>
      <c r="L27" s="43">
        <v>18.125</v>
      </c>
      <c r="M27" s="43">
        <v>-3.2036613272311212</v>
      </c>
      <c r="N27" s="43">
        <v>1.1261261261261262</v>
      </c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</row>
    <row r="28" spans="1:27" ht="15.75" customHeight="1" x14ac:dyDescent="0.2">
      <c r="A28" s="222" t="s">
        <v>248</v>
      </c>
      <c r="B28" s="43">
        <v>0.94339622641509635</v>
      </c>
      <c r="C28" s="34">
        <v>-8.7755102040816304</v>
      </c>
      <c r="D28" s="34">
        <v>-10.227272727272727</v>
      </c>
      <c r="E28" s="43">
        <v>-4.9019607843137258</v>
      </c>
      <c r="F28" s="43">
        <v>2.2471910112359552</v>
      </c>
      <c r="G28" s="43">
        <v>11.111111111111111</v>
      </c>
      <c r="H28" s="43">
        <v>17.21311475409836</v>
      </c>
      <c r="I28" s="34">
        <v>13.013698630136982</v>
      </c>
      <c r="J28" s="34">
        <v>27.966101694915256</v>
      </c>
      <c r="K28" s="43">
        <v>15.822784810126578</v>
      </c>
      <c r="L28" s="43">
        <v>0</v>
      </c>
      <c r="M28" s="43">
        <v>-14.601769911504425</v>
      </c>
      <c r="N28" s="43">
        <v>-6.8403908794788277</v>
      </c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</row>
    <row r="29" spans="1:27" s="48" customFormat="1" x14ac:dyDescent="0.2">
      <c r="A29" s="248" t="s">
        <v>96</v>
      </c>
      <c r="B29" s="248"/>
      <c r="C29" s="248"/>
      <c r="D29" s="248"/>
      <c r="E29" s="248"/>
      <c r="F29" s="248"/>
      <c r="G29" s="248"/>
      <c r="H29" s="248"/>
      <c r="I29" s="248"/>
      <c r="J29" s="143"/>
      <c r="K29" s="43"/>
      <c r="L29" s="43"/>
      <c r="M29" s="43"/>
      <c r="N29" s="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</row>
    <row r="30" spans="1:27" x14ac:dyDescent="0.2">
      <c r="A30" s="220" t="s">
        <v>9</v>
      </c>
      <c r="B30" s="74"/>
      <c r="C30" s="75"/>
      <c r="D30" s="70"/>
      <c r="E30" s="70"/>
      <c r="F30" s="5"/>
      <c r="G30" s="43"/>
      <c r="H30" s="74"/>
      <c r="I30" s="75"/>
      <c r="J30" s="75"/>
      <c r="K30" s="43"/>
      <c r="L30" s="43"/>
      <c r="M30" s="43"/>
      <c r="N30" s="43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</row>
    <row r="31" spans="1:27" x14ac:dyDescent="0.2">
      <c r="A31" s="220" t="s">
        <v>88</v>
      </c>
      <c r="B31" s="72">
        <v>12</v>
      </c>
      <c r="C31" s="76">
        <v>3.0500000000000043</v>
      </c>
      <c r="D31" s="36">
        <v>11.65</v>
      </c>
      <c r="E31" s="43">
        <v>13.149999999999999</v>
      </c>
      <c r="F31" s="43">
        <v>23.900000000000002</v>
      </c>
      <c r="G31" s="43">
        <v>36.200000000000003</v>
      </c>
      <c r="H31" s="72">
        <v>29.450000000000003</v>
      </c>
      <c r="I31" s="76">
        <v>33.299999999999997</v>
      </c>
      <c r="J31" s="76">
        <v>40.9</v>
      </c>
      <c r="K31" s="43">
        <v>38.049999999999997</v>
      </c>
      <c r="L31" s="43">
        <v>13.400000000000006</v>
      </c>
      <c r="M31" s="43">
        <v>25.800000000000004</v>
      </c>
      <c r="N31" s="43">
        <v>21.6</v>
      </c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</row>
    <row r="32" spans="1:27" x14ac:dyDescent="0.2">
      <c r="A32" s="221" t="s">
        <v>245</v>
      </c>
      <c r="B32" s="43">
        <v>15.280898876404493</v>
      </c>
      <c r="C32" s="34">
        <v>-0.79051383399209385</v>
      </c>
      <c r="D32" s="34">
        <v>8.5416666666666607</v>
      </c>
      <c r="E32" s="43">
        <v>14.955357142857139</v>
      </c>
      <c r="F32" s="43">
        <v>17.241379310344826</v>
      </c>
      <c r="G32" s="43">
        <v>32.798833819241985</v>
      </c>
      <c r="H32" s="43">
        <v>16.379310344827584</v>
      </c>
      <c r="I32" s="34">
        <v>22.666666666666661</v>
      </c>
      <c r="J32" s="34">
        <v>29.20353982300885</v>
      </c>
      <c r="K32" s="43">
        <v>21.962616822429901</v>
      </c>
      <c r="L32" s="43">
        <v>-0.84388185654007941</v>
      </c>
      <c r="M32" s="43">
        <v>13.084112149532711</v>
      </c>
      <c r="N32" s="43">
        <v>12.312312312312308</v>
      </c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</row>
    <row r="33" spans="1:27" x14ac:dyDescent="0.2">
      <c r="A33" s="221" t="s">
        <v>246</v>
      </c>
      <c r="B33" s="43">
        <v>7.7507598784194514</v>
      </c>
      <c r="C33" s="34">
        <v>0.92592592592592382</v>
      </c>
      <c r="D33" s="34">
        <v>13.157894736842106</v>
      </c>
      <c r="E33" s="43">
        <v>11.772853185595565</v>
      </c>
      <c r="F33" s="43">
        <v>22.922636103151859</v>
      </c>
      <c r="G33" s="43">
        <v>37.5</v>
      </c>
      <c r="H33" s="43">
        <v>31.98924731182796</v>
      </c>
      <c r="I33" s="34">
        <v>38.8507718696398</v>
      </c>
      <c r="J33" s="34">
        <v>42.883211678832112</v>
      </c>
      <c r="K33" s="43">
        <v>41.425818882466288</v>
      </c>
      <c r="L33" s="43">
        <v>12.475442043222003</v>
      </c>
      <c r="M33" s="43">
        <v>23.183925811437398</v>
      </c>
      <c r="N33" s="43">
        <v>25.931232091690546</v>
      </c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</row>
    <row r="34" spans="1:27" x14ac:dyDescent="0.2">
      <c r="A34" s="222" t="s">
        <v>247</v>
      </c>
      <c r="B34" s="43">
        <v>14.455782312925166</v>
      </c>
      <c r="C34" s="34">
        <v>15.025906735751299</v>
      </c>
      <c r="D34" s="34">
        <v>18.50828729281768</v>
      </c>
      <c r="E34" s="43">
        <v>22.613065326633166</v>
      </c>
      <c r="F34" s="43">
        <v>29.396984924623116</v>
      </c>
      <c r="G34" s="43">
        <v>41.254125412541256</v>
      </c>
      <c r="H34" s="43">
        <v>32.939189189189193</v>
      </c>
      <c r="I34" s="34">
        <v>39.846153846153847</v>
      </c>
      <c r="J34" s="34">
        <v>45.195195195195197</v>
      </c>
      <c r="K34" s="43">
        <v>40.577889447236181</v>
      </c>
      <c r="L34" s="43">
        <v>22.409326424870468</v>
      </c>
      <c r="M34" s="43">
        <v>33.267716535433067</v>
      </c>
      <c r="N34" s="43">
        <v>23.581213307240706</v>
      </c>
    </row>
    <row r="35" spans="1:27" x14ac:dyDescent="0.2">
      <c r="A35" s="222" t="s">
        <v>248</v>
      </c>
      <c r="B35" s="43">
        <v>14.930555555555554</v>
      </c>
      <c r="C35" s="34">
        <v>-0.48543689320388239</v>
      </c>
      <c r="D35" s="34">
        <v>2.5</v>
      </c>
      <c r="E35" s="43">
        <v>-0.3937007874015741</v>
      </c>
      <c r="F35" s="43">
        <v>28.62903225806452</v>
      </c>
      <c r="G35" s="43">
        <v>31.592039800995025</v>
      </c>
      <c r="H35" s="43">
        <v>31.535947712418299</v>
      </c>
      <c r="I35" s="34">
        <v>38.186813186813183</v>
      </c>
      <c r="J35" s="34">
        <v>41.693811074918571</v>
      </c>
      <c r="K35" s="43">
        <v>40.81196581196582</v>
      </c>
      <c r="L35" s="43">
        <v>15.300546448087434</v>
      </c>
      <c r="M35" s="43">
        <v>33.15412186379929</v>
      </c>
      <c r="N35" s="43">
        <v>19.329896907216494</v>
      </c>
    </row>
    <row r="36" spans="1:27" x14ac:dyDescent="0.2">
      <c r="A36" s="220" t="s">
        <v>93</v>
      </c>
      <c r="B36" s="43">
        <v>1.1000000000000001</v>
      </c>
      <c r="C36" s="34">
        <v>2</v>
      </c>
      <c r="D36" s="34">
        <v>4.5999999999999996</v>
      </c>
      <c r="E36" s="43">
        <v>4.0999999999999996</v>
      </c>
      <c r="F36" s="43">
        <v>12.200000000000003</v>
      </c>
      <c r="G36" s="43">
        <v>17</v>
      </c>
      <c r="H36" s="43">
        <v>26.7</v>
      </c>
      <c r="I36" s="34">
        <v>25.400000000000002</v>
      </c>
      <c r="J36" s="34">
        <v>33.200000000000003</v>
      </c>
      <c r="K36" s="43">
        <v>22.799999999999997</v>
      </c>
      <c r="L36" s="43">
        <v>11.5</v>
      </c>
      <c r="M36" s="43">
        <v>4.3999999999999986</v>
      </c>
      <c r="N36" s="43">
        <v>4</v>
      </c>
    </row>
    <row r="37" spans="1:27" x14ac:dyDescent="0.2">
      <c r="A37" s="221" t="s">
        <v>245</v>
      </c>
      <c r="B37" s="72">
        <v>-3.6117381489841982</v>
      </c>
      <c r="C37" s="34">
        <v>1.5810276679841877</v>
      </c>
      <c r="D37" s="34">
        <v>-3.3472803347280298</v>
      </c>
      <c r="E37" s="43">
        <v>-5.8035714285714306</v>
      </c>
      <c r="F37" s="43">
        <v>10.83743842364532</v>
      </c>
      <c r="G37" s="43">
        <v>3.7900874635568513</v>
      </c>
      <c r="H37" s="72">
        <v>14.655172413793107</v>
      </c>
      <c r="I37" s="34">
        <v>14.666666666666664</v>
      </c>
      <c r="J37" s="34">
        <v>31.858407079646014</v>
      </c>
      <c r="K37" s="43">
        <v>20.093457943925234</v>
      </c>
      <c r="L37" s="43">
        <v>-2.1097046413502092</v>
      </c>
      <c r="M37" s="43">
        <v>-2.8037383177570092</v>
      </c>
      <c r="N37" s="43">
        <v>-2.1021021021021022</v>
      </c>
    </row>
    <row r="38" spans="1:27" x14ac:dyDescent="0.2">
      <c r="A38" s="221" t="s">
        <v>250</v>
      </c>
      <c r="B38" s="72">
        <v>0.91743119266054762</v>
      </c>
      <c r="C38" s="34">
        <v>3.9351851851851833</v>
      </c>
      <c r="D38" s="34">
        <v>11.528822055137844</v>
      </c>
      <c r="E38" s="43">
        <v>6.9252077562326839</v>
      </c>
      <c r="F38" s="43">
        <v>8.8825214899713458</v>
      </c>
      <c r="G38" s="43">
        <v>19.308943089430894</v>
      </c>
      <c r="H38" s="72">
        <v>27.060931899641574</v>
      </c>
      <c r="I38" s="34">
        <v>25.385934819897081</v>
      </c>
      <c r="J38" s="34">
        <v>32.846715328467148</v>
      </c>
      <c r="K38" s="43">
        <v>25.240847784200383</v>
      </c>
      <c r="L38" s="43">
        <v>12.180746561886053</v>
      </c>
      <c r="M38" s="43">
        <v>2.3183925811437405</v>
      </c>
      <c r="N38" s="43">
        <v>4.7277936962750715</v>
      </c>
    </row>
    <row r="39" spans="1:27" x14ac:dyDescent="0.2">
      <c r="A39" s="222" t="s">
        <v>247</v>
      </c>
      <c r="B39" s="43">
        <v>6.8493150684931514</v>
      </c>
      <c r="C39" s="34">
        <v>-3.6269430051813494</v>
      </c>
      <c r="D39" s="34">
        <v>3.8674033149171194</v>
      </c>
      <c r="E39" s="43">
        <v>13.567839195979897</v>
      </c>
      <c r="F39" s="43">
        <v>20.603015075376884</v>
      </c>
      <c r="G39" s="43">
        <v>17.82178217821782</v>
      </c>
      <c r="H39" s="43">
        <v>31.756756756756754</v>
      </c>
      <c r="I39" s="34">
        <v>32.307692307692307</v>
      </c>
      <c r="J39" s="34">
        <v>36.936936936936931</v>
      </c>
      <c r="K39" s="43">
        <v>21.608040201005021</v>
      </c>
      <c r="L39" s="43">
        <v>18.911917098445596</v>
      </c>
      <c r="M39" s="43">
        <v>11.811023622047244</v>
      </c>
      <c r="N39" s="43">
        <v>0.39138943248532287</v>
      </c>
    </row>
    <row r="40" spans="1:27" x14ac:dyDescent="0.2">
      <c r="A40" s="222" t="s">
        <v>251</v>
      </c>
      <c r="B40" s="43">
        <v>4.8951048951048897</v>
      </c>
      <c r="C40" s="34">
        <v>4.8543689320388381</v>
      </c>
      <c r="D40" s="34">
        <v>-1.6666666666666679</v>
      </c>
      <c r="E40" s="43">
        <v>-1.5748031496063035</v>
      </c>
      <c r="F40" s="43">
        <v>10.483870967741936</v>
      </c>
      <c r="G40" s="43">
        <v>32.835820895522389</v>
      </c>
      <c r="H40" s="43">
        <v>30.065359477124183</v>
      </c>
      <c r="I40" s="34">
        <v>30.769230769230774</v>
      </c>
      <c r="J40" s="34">
        <v>30.618892508143318</v>
      </c>
      <c r="K40" s="43">
        <v>22.222222222222225</v>
      </c>
      <c r="L40" s="43">
        <v>11.475409836065573</v>
      </c>
      <c r="M40" s="43">
        <v>3.5842293906810032</v>
      </c>
      <c r="N40" s="43">
        <v>12.628865979381443</v>
      </c>
    </row>
    <row r="41" spans="1:27" ht="14.25" customHeight="1" x14ac:dyDescent="0.2">
      <c r="A41" s="220" t="s">
        <v>95</v>
      </c>
      <c r="B41" s="43">
        <v>54.400000000000006</v>
      </c>
      <c r="C41" s="34">
        <v>59.500000000000007</v>
      </c>
      <c r="D41" s="34">
        <v>71.599999999999994</v>
      </c>
      <c r="E41" s="43">
        <v>64.5</v>
      </c>
      <c r="F41" s="43">
        <v>56.300000000000004</v>
      </c>
      <c r="G41" s="43">
        <v>34.200000000000003</v>
      </c>
      <c r="H41" s="43">
        <v>57.800000000000004</v>
      </c>
      <c r="I41" s="34">
        <v>57.600000000000009</v>
      </c>
      <c r="J41" s="36">
        <v>50.899999999999991</v>
      </c>
      <c r="K41" s="43">
        <v>47.7</v>
      </c>
      <c r="L41" s="43">
        <v>64.099999999999994</v>
      </c>
      <c r="M41" s="43">
        <v>66</v>
      </c>
      <c r="N41" s="43">
        <v>62.9</v>
      </c>
    </row>
    <row r="42" spans="1:27" x14ac:dyDescent="0.2">
      <c r="A42" s="221" t="s">
        <v>252</v>
      </c>
      <c r="B42" s="43">
        <v>46.741573033707866</v>
      </c>
      <c r="C42" s="34">
        <v>50.197628458498031</v>
      </c>
      <c r="D42" s="34">
        <v>66.666666666666671</v>
      </c>
      <c r="E42" s="43">
        <v>-5.8035714285714306</v>
      </c>
      <c r="F42" s="43">
        <v>46.798029556650235</v>
      </c>
      <c r="G42" s="43">
        <v>31.195335276967931</v>
      </c>
      <c r="H42" s="43">
        <v>62.931034482758633</v>
      </c>
      <c r="I42" s="34">
        <v>59</v>
      </c>
      <c r="J42" s="34">
        <v>47.345132743362825</v>
      </c>
      <c r="K42" s="43">
        <v>52.336448598130836</v>
      </c>
      <c r="L42" s="43">
        <v>57.383966244725734</v>
      </c>
      <c r="M42" s="43">
        <v>67.289719626168221</v>
      </c>
      <c r="N42" s="43">
        <v>60.960960960960961</v>
      </c>
    </row>
    <row r="43" spans="1:27" x14ac:dyDescent="0.2">
      <c r="A43" s="221" t="s">
        <v>253</v>
      </c>
      <c r="B43" s="43">
        <v>57.534246575342458</v>
      </c>
      <c r="C43" s="34">
        <v>61.342592592592595</v>
      </c>
      <c r="D43" s="34">
        <v>74.686716791979947</v>
      </c>
      <c r="E43" s="43">
        <v>6.9252077562326839</v>
      </c>
      <c r="F43" s="43">
        <v>56.733524355300865</v>
      </c>
      <c r="G43" s="43">
        <v>34.959349593495929</v>
      </c>
      <c r="H43" s="43">
        <v>56.451612903225801</v>
      </c>
      <c r="I43" s="34">
        <v>59.862778730703262</v>
      </c>
      <c r="J43" s="34">
        <v>59.489051094890513</v>
      </c>
      <c r="K43" s="43">
        <v>49.518304431599233</v>
      </c>
      <c r="L43" s="43">
        <v>67.190569744597241</v>
      </c>
      <c r="M43" s="43">
        <v>64.760432766615153</v>
      </c>
      <c r="N43" s="43">
        <v>63.180515759312314</v>
      </c>
    </row>
    <row r="44" spans="1:27" x14ac:dyDescent="0.2">
      <c r="A44" s="222" t="s">
        <v>247</v>
      </c>
      <c r="B44" s="43">
        <v>59.106529209621996</v>
      </c>
      <c r="C44" s="44">
        <v>64.766839378238345</v>
      </c>
      <c r="D44" s="34">
        <v>72.9281767955801</v>
      </c>
      <c r="E44" s="43">
        <v>13.567839195979897</v>
      </c>
      <c r="F44" s="43">
        <v>60.804020100502505</v>
      </c>
      <c r="G44" s="43">
        <v>39.603960396039597</v>
      </c>
      <c r="H44" s="43">
        <v>70.270270270270288</v>
      </c>
      <c r="I44" s="44">
        <v>52</v>
      </c>
      <c r="J44" s="44">
        <v>56.456456456456451</v>
      </c>
      <c r="K44" s="43">
        <v>49.748743718592962</v>
      </c>
      <c r="L44" s="43">
        <v>67.875647668393782</v>
      </c>
      <c r="M44" s="43">
        <v>64.566929133858267</v>
      </c>
      <c r="N44" s="43">
        <v>63.209393346379649</v>
      </c>
    </row>
    <row r="45" spans="1:27" x14ac:dyDescent="0.2">
      <c r="A45" s="222" t="s">
        <v>248</v>
      </c>
      <c r="B45" s="43">
        <v>55.55555555555555</v>
      </c>
      <c r="C45" s="34">
        <v>65.048543689320383</v>
      </c>
      <c r="D45" s="34">
        <v>69.166666666666657</v>
      </c>
      <c r="E45" s="43">
        <v>-1.5748031496063035</v>
      </c>
      <c r="F45" s="43">
        <v>62.903225806451609</v>
      </c>
      <c r="G45" s="43">
        <v>29.353233830845763</v>
      </c>
      <c r="H45" s="43">
        <v>44.117647058823529</v>
      </c>
      <c r="I45" s="34">
        <v>57.692307692307679</v>
      </c>
      <c r="J45" s="34">
        <v>31.921824104234535</v>
      </c>
      <c r="K45" s="43">
        <v>35.897435897435898</v>
      </c>
      <c r="L45" s="43">
        <v>56.284153005464489</v>
      </c>
      <c r="M45" s="43">
        <v>69.892473118279568</v>
      </c>
      <c r="N45" s="43">
        <v>63.659793814432987</v>
      </c>
    </row>
    <row r="46" spans="1:27" s="48" customFormat="1" x14ac:dyDescent="0.2">
      <c r="A46" s="248" t="s">
        <v>101</v>
      </c>
      <c r="B46" s="248"/>
      <c r="C46" s="248"/>
      <c r="D46" s="248"/>
      <c r="E46" s="248"/>
      <c r="F46" s="248"/>
      <c r="G46" s="248"/>
      <c r="H46" s="248"/>
      <c r="I46" s="248"/>
      <c r="J46" s="145"/>
      <c r="K46" s="43"/>
      <c r="L46" s="43"/>
      <c r="M46" s="43"/>
      <c r="N46" s="43"/>
      <c r="O46" s="143"/>
    </row>
    <row r="47" spans="1:27" ht="14.25" customHeight="1" x14ac:dyDescent="0.2">
      <c r="A47" s="220" t="s">
        <v>9</v>
      </c>
      <c r="B47" s="70"/>
      <c r="C47" s="73"/>
      <c r="D47" s="70"/>
      <c r="E47" s="70"/>
      <c r="F47" s="73"/>
      <c r="G47" s="43"/>
      <c r="H47" s="70"/>
      <c r="I47" s="73"/>
      <c r="J47" s="73"/>
      <c r="K47" s="43"/>
      <c r="L47" s="43"/>
      <c r="M47" s="43"/>
      <c r="N47" s="43"/>
      <c r="O47" s="144"/>
    </row>
    <row r="48" spans="1:27" x14ac:dyDescent="0.2">
      <c r="A48" s="220" t="s">
        <v>88</v>
      </c>
      <c r="B48" s="43">
        <v>12.649999999999999</v>
      </c>
      <c r="C48" s="34">
        <v>16.5</v>
      </c>
      <c r="D48" s="34">
        <v>16.2</v>
      </c>
      <c r="E48" s="43">
        <v>21.15</v>
      </c>
      <c r="F48" s="43">
        <v>32.1</v>
      </c>
      <c r="G48" s="43">
        <v>38.049999999999997</v>
      </c>
      <c r="H48" s="43">
        <v>38.649999999999991</v>
      </c>
      <c r="I48" s="34">
        <v>39.700000000000003</v>
      </c>
      <c r="J48" s="34">
        <v>46.3</v>
      </c>
      <c r="K48" s="43">
        <v>37.35</v>
      </c>
      <c r="L48" s="43">
        <v>20.400000000000006</v>
      </c>
      <c r="M48" s="43">
        <v>25.349999999999998</v>
      </c>
      <c r="N48" s="43">
        <v>20.100000000000001</v>
      </c>
      <c r="O48" s="144"/>
    </row>
    <row r="49" spans="1:15" ht="18" customHeight="1" x14ac:dyDescent="0.2">
      <c r="A49" s="221" t="s">
        <v>245</v>
      </c>
      <c r="B49" s="43">
        <v>7.790368271954673</v>
      </c>
      <c r="C49" s="34">
        <v>9.6685082872928234</v>
      </c>
      <c r="D49" s="34">
        <v>7.9096045197740068</v>
      </c>
      <c r="E49" s="43">
        <v>18.351063829787229</v>
      </c>
      <c r="F49" s="43">
        <v>20.588235294117649</v>
      </c>
      <c r="G49" s="43">
        <v>35.512367491166081</v>
      </c>
      <c r="H49" s="43">
        <v>15.053763440860209</v>
      </c>
      <c r="I49" s="34">
        <v>24.768518518518523</v>
      </c>
      <c r="J49" s="34">
        <v>32.211538461538467</v>
      </c>
      <c r="K49" s="43">
        <v>29.640718562874255</v>
      </c>
      <c r="L49" s="43">
        <v>1.5306122448979558</v>
      </c>
      <c r="M49" s="43">
        <v>7.8125</v>
      </c>
      <c r="N49" s="43">
        <v>13.684210526315788</v>
      </c>
      <c r="O49" s="144"/>
    </row>
    <row r="50" spans="1:15" x14ac:dyDescent="0.2">
      <c r="A50" s="221" t="s">
        <v>246</v>
      </c>
      <c r="B50" s="43">
        <v>6.7545304777594701</v>
      </c>
      <c r="C50" s="34">
        <v>15.357142857142858</v>
      </c>
      <c r="D50" s="34">
        <v>14.511873350923484</v>
      </c>
      <c r="E50" s="43">
        <v>19.910179640718567</v>
      </c>
      <c r="F50" s="43">
        <v>34.939759036144579</v>
      </c>
      <c r="G50" s="43">
        <v>36.831275720164612</v>
      </c>
      <c r="H50" s="43">
        <v>40.800865800865793</v>
      </c>
      <c r="I50" s="34">
        <v>41.14052953156822</v>
      </c>
      <c r="J50" s="34">
        <v>43.761638733705773</v>
      </c>
      <c r="K50" s="43">
        <v>37.604166666666671</v>
      </c>
      <c r="L50" s="43">
        <v>18.142548596112313</v>
      </c>
      <c r="M50" s="43">
        <v>22.826086956521735</v>
      </c>
      <c r="N50" s="43">
        <v>16.693290734824281</v>
      </c>
      <c r="O50" s="144"/>
    </row>
    <row r="51" spans="1:15" x14ac:dyDescent="0.2">
      <c r="A51" s="222" t="s">
        <v>249</v>
      </c>
      <c r="B51" s="43">
        <v>23.214285714285715</v>
      </c>
      <c r="C51" s="34">
        <v>17.99163179916318</v>
      </c>
      <c r="D51" s="34">
        <v>26.620370370370367</v>
      </c>
      <c r="E51" s="43">
        <v>33.928571428571423</v>
      </c>
      <c r="F51" s="43">
        <v>33.725490196078439</v>
      </c>
      <c r="G51" s="43">
        <v>43.302180685358252</v>
      </c>
      <c r="H51" s="43">
        <v>45.833333333333336</v>
      </c>
      <c r="I51" s="34">
        <v>42.553191489361701</v>
      </c>
      <c r="J51" s="34">
        <v>54.096045197740118</v>
      </c>
      <c r="K51" s="43">
        <v>37.864077669902912</v>
      </c>
      <c r="L51" s="43">
        <v>26.942355889724304</v>
      </c>
      <c r="M51" s="43">
        <v>32.764811490125666</v>
      </c>
      <c r="N51" s="43">
        <v>25.486725663716818</v>
      </c>
      <c r="O51" s="144"/>
    </row>
    <row r="52" spans="1:15" x14ac:dyDescent="0.2">
      <c r="A52" s="222" t="s">
        <v>248</v>
      </c>
      <c r="B52" s="43">
        <v>19.72477064220184</v>
      </c>
      <c r="C52" s="34">
        <v>25.886524822695037</v>
      </c>
      <c r="D52" s="34">
        <v>14.67065868263473</v>
      </c>
      <c r="E52" s="43">
        <v>9.0909090909090899</v>
      </c>
      <c r="F52" s="43">
        <v>33.223684210526315</v>
      </c>
      <c r="G52" s="43">
        <v>36.491935483870975</v>
      </c>
      <c r="H52" s="43">
        <v>40.322580645161288</v>
      </c>
      <c r="I52" s="34">
        <v>44.78764478764478</v>
      </c>
      <c r="J52" s="34">
        <v>51.273885350318473</v>
      </c>
      <c r="K52" s="43">
        <v>40.686274509803923</v>
      </c>
      <c r="L52" s="43">
        <v>28.59922178988327</v>
      </c>
      <c r="M52" s="43">
        <v>30.377906976744182</v>
      </c>
      <c r="N52" s="43">
        <v>21.916299559471366</v>
      </c>
      <c r="O52" s="144"/>
    </row>
    <row r="53" spans="1:15" x14ac:dyDescent="0.2">
      <c r="A53" s="220" t="s">
        <v>93</v>
      </c>
      <c r="B53" s="43">
        <v>5.6000000000000014</v>
      </c>
      <c r="C53" s="34">
        <v>7.1000000000000014</v>
      </c>
      <c r="D53" s="34">
        <v>8.1999999999999993</v>
      </c>
      <c r="E53" s="43">
        <v>11.600000000000001</v>
      </c>
      <c r="F53" s="43">
        <v>16.7</v>
      </c>
      <c r="G53" s="43">
        <v>20.800000000000004</v>
      </c>
      <c r="H53" s="43">
        <v>29.900000000000002</v>
      </c>
      <c r="I53" s="34">
        <v>23.4</v>
      </c>
      <c r="J53" s="34">
        <v>32.9</v>
      </c>
      <c r="K53" s="43">
        <v>21.799999999999997</v>
      </c>
      <c r="L53" s="43">
        <v>13.900000000000002</v>
      </c>
      <c r="M53" s="43">
        <v>4.3000000000000007</v>
      </c>
      <c r="N53" s="43">
        <v>5.8999999999999986</v>
      </c>
      <c r="O53" s="144"/>
    </row>
    <row r="54" spans="1:15" x14ac:dyDescent="0.2">
      <c r="A54" s="221" t="s">
        <v>245</v>
      </c>
      <c r="B54" s="43">
        <v>2.8571428571428577</v>
      </c>
      <c r="C54" s="34">
        <v>-2.7624309392265189</v>
      </c>
      <c r="D54" s="34">
        <v>-11.864406779661021</v>
      </c>
      <c r="E54" s="43">
        <v>-1.5957446808510696</v>
      </c>
      <c r="F54" s="43">
        <v>17.647058823529413</v>
      </c>
      <c r="G54" s="43">
        <v>10.600706713780919</v>
      </c>
      <c r="H54" s="43">
        <v>16.666666666666671</v>
      </c>
      <c r="I54" s="34">
        <v>10.185185185185183</v>
      </c>
      <c r="J54" s="34">
        <v>13.46153846153846</v>
      </c>
      <c r="K54" s="43">
        <v>12.574850299401199</v>
      </c>
      <c r="L54" s="43">
        <v>-3.5714285714285694</v>
      </c>
      <c r="M54" s="43">
        <v>0.78125</v>
      </c>
      <c r="N54" s="43">
        <v>-8.7719298245614024</v>
      </c>
      <c r="O54" s="144"/>
    </row>
    <row r="55" spans="1:15" x14ac:dyDescent="0.2">
      <c r="A55" s="221" t="s">
        <v>246</v>
      </c>
      <c r="B55" s="43">
        <v>3.6243822075782539</v>
      </c>
      <c r="C55" s="34">
        <v>9.5238095238095255</v>
      </c>
      <c r="D55" s="34">
        <v>10.026385224274406</v>
      </c>
      <c r="E55" s="43">
        <v>13.77245508982036</v>
      </c>
      <c r="F55" s="43">
        <v>10.843373493975903</v>
      </c>
      <c r="G55" s="43">
        <v>15.843621399176955</v>
      </c>
      <c r="H55" s="43">
        <v>30.952380952380949</v>
      </c>
      <c r="I55" s="34">
        <v>22.199592668024444</v>
      </c>
      <c r="J55" s="34">
        <v>32.588454376163874</v>
      </c>
      <c r="K55" s="43">
        <v>23.958333333333336</v>
      </c>
      <c r="L55" s="43">
        <v>11.879049676025915</v>
      </c>
      <c r="M55" s="43">
        <v>-1.0033444816053512</v>
      </c>
      <c r="N55" s="43">
        <v>0.31948881789137379</v>
      </c>
    </row>
    <row r="56" spans="1:15" x14ac:dyDescent="0.2">
      <c r="A56" s="222" t="s">
        <v>249</v>
      </c>
      <c r="B56" s="77">
        <v>9.418282548476455</v>
      </c>
      <c r="C56" s="34">
        <v>7.9831932773109244</v>
      </c>
      <c r="D56" s="78">
        <v>12.037037037037038</v>
      </c>
      <c r="E56" s="43">
        <v>18.303571428571431</v>
      </c>
      <c r="F56" s="43">
        <v>21.568627450980397</v>
      </c>
      <c r="G56" s="43">
        <v>23.052959501557631</v>
      </c>
      <c r="H56" s="77">
        <v>31.720430107526877</v>
      </c>
      <c r="I56" s="34">
        <v>27.423167848699766</v>
      </c>
      <c r="J56" s="34">
        <v>33.050847457627121</v>
      </c>
      <c r="K56" s="43">
        <v>20.873786407766989</v>
      </c>
      <c r="L56" s="43">
        <v>18.546365914786964</v>
      </c>
      <c r="M56" s="43">
        <v>7.0017953321364459</v>
      </c>
      <c r="N56" s="43">
        <v>9.557522123893806</v>
      </c>
    </row>
    <row r="57" spans="1:15" x14ac:dyDescent="0.2">
      <c r="A57" s="222" t="s">
        <v>248</v>
      </c>
      <c r="B57" s="77">
        <v>9.2165898617511495</v>
      </c>
      <c r="C57" s="34">
        <v>11.347517730496453</v>
      </c>
      <c r="D57" s="78">
        <v>20.359281437125755</v>
      </c>
      <c r="E57" s="43">
        <v>12.72727272727273</v>
      </c>
      <c r="F57" s="43">
        <v>20.394736842105264</v>
      </c>
      <c r="G57" s="43">
        <v>39.516129032258064</v>
      </c>
      <c r="H57" s="77">
        <v>33.602150537634408</v>
      </c>
      <c r="I57" s="34">
        <v>30.115830115830114</v>
      </c>
      <c r="J57" s="34">
        <v>45.859872611464972</v>
      </c>
      <c r="K57" s="43">
        <v>24.509803921568629</v>
      </c>
      <c r="L57" s="43">
        <v>23.346303501945524</v>
      </c>
      <c r="M57" s="43">
        <v>11.918604651162791</v>
      </c>
      <c r="N57" s="43">
        <v>18.281938325991192</v>
      </c>
    </row>
    <row r="58" spans="1:15" ht="14.25" customHeight="1" x14ac:dyDescent="0.2">
      <c r="A58" s="220" t="s">
        <v>95</v>
      </c>
      <c r="B58" s="43">
        <v>54.4</v>
      </c>
      <c r="C58" s="34">
        <v>61.649999999999991</v>
      </c>
      <c r="D58" s="34">
        <v>56.5</v>
      </c>
      <c r="E58" s="43">
        <v>60.650000000000006</v>
      </c>
      <c r="F58" s="43">
        <v>57.6</v>
      </c>
      <c r="G58" s="43">
        <v>59.150000000000006</v>
      </c>
      <c r="H58" s="43">
        <v>58.1</v>
      </c>
      <c r="I58" s="34">
        <v>56.2</v>
      </c>
      <c r="J58" s="34">
        <v>54.550000000000004</v>
      </c>
      <c r="K58" s="43">
        <v>55.7</v>
      </c>
      <c r="L58" s="43">
        <v>61.250000000000007</v>
      </c>
      <c r="M58" s="43">
        <v>58.800000000000004</v>
      </c>
      <c r="N58" s="43">
        <v>62.25</v>
      </c>
    </row>
    <row r="59" spans="1:15" x14ac:dyDescent="0.2">
      <c r="A59" s="221" t="s">
        <v>245</v>
      </c>
      <c r="B59" s="43">
        <v>62.162162162162161</v>
      </c>
      <c r="C59" s="34">
        <v>58.011049723756905</v>
      </c>
      <c r="D59" s="34">
        <v>54.519774011299432</v>
      </c>
      <c r="E59" s="43">
        <v>52.659574468085111</v>
      </c>
      <c r="F59" s="43">
        <v>56.617647058823529</v>
      </c>
      <c r="G59" s="43">
        <v>0</v>
      </c>
      <c r="H59" s="43">
        <v>58.300000000000004</v>
      </c>
      <c r="I59" s="34">
        <v>55.555555555555557</v>
      </c>
      <c r="J59" s="34">
        <v>45.192307692307693</v>
      </c>
      <c r="K59" s="43">
        <v>31.632653061224495</v>
      </c>
      <c r="L59" s="43">
        <v>59.183673469387749</v>
      </c>
      <c r="M59" s="43">
        <v>53.515625</v>
      </c>
      <c r="N59" s="43">
        <v>51.578947368421048</v>
      </c>
    </row>
    <row r="60" spans="1:15" x14ac:dyDescent="0.2">
      <c r="A60" s="221" t="s">
        <v>246</v>
      </c>
      <c r="B60" s="43">
        <v>67.073170731707322</v>
      </c>
      <c r="C60" s="34">
        <v>60.952380952380949</v>
      </c>
      <c r="D60" s="78">
        <v>58.047493403693927</v>
      </c>
      <c r="E60" s="43">
        <v>64.970059880239518</v>
      </c>
      <c r="F60" s="43">
        <v>61.295180722891573</v>
      </c>
      <c r="G60" s="43">
        <v>63.065843621399168</v>
      </c>
      <c r="H60" s="43">
        <v>54.56989247311828</v>
      </c>
      <c r="I60" s="34">
        <v>56.415478615071287</v>
      </c>
      <c r="J60" s="34">
        <v>59.497206703910614</v>
      </c>
      <c r="K60" s="43">
        <v>19.680851063829792</v>
      </c>
      <c r="L60" s="43">
        <v>62.095032397408204</v>
      </c>
      <c r="M60" s="43">
        <v>57.77591973244148</v>
      </c>
      <c r="N60" s="43">
        <v>64.696485623003184</v>
      </c>
    </row>
    <row r="61" spans="1:15" x14ac:dyDescent="0.2">
      <c r="A61" s="222" t="s">
        <v>249</v>
      </c>
      <c r="B61" s="43">
        <v>68.367346938775512</v>
      </c>
      <c r="C61" s="34">
        <v>63.807531380753147</v>
      </c>
      <c r="D61" s="34">
        <v>59.25925925925926</v>
      </c>
      <c r="E61" s="43">
        <v>60.937499999999993</v>
      </c>
      <c r="F61" s="43">
        <v>54.705882352941174</v>
      </c>
      <c r="G61" s="43">
        <v>59.657320872274141</v>
      </c>
      <c r="H61" s="43">
        <v>62.121212121212125</v>
      </c>
      <c r="I61" s="34">
        <v>58.156028368794331</v>
      </c>
      <c r="J61" s="34">
        <v>55.225988700564969</v>
      </c>
      <c r="K61" s="43">
        <v>26.388888888888886</v>
      </c>
      <c r="L61" s="43">
        <v>62.531328320802004</v>
      </c>
      <c r="M61" s="43">
        <v>61.938958707360854</v>
      </c>
      <c r="N61" s="43">
        <v>64.86725663716814</v>
      </c>
    </row>
    <row r="62" spans="1:15" ht="15" thickBot="1" x14ac:dyDescent="0.25">
      <c r="A62" s="223" t="s">
        <v>248</v>
      </c>
      <c r="B62" s="51">
        <v>62.152777777777779</v>
      </c>
      <c r="C62" s="42">
        <v>64.893617021276597</v>
      </c>
      <c r="D62" s="42">
        <v>51.796407185628738</v>
      </c>
      <c r="E62" s="51">
        <v>60.303030303030305</v>
      </c>
      <c r="F62" s="51">
        <v>54.934210526315802</v>
      </c>
      <c r="G62" s="51">
        <v>60.483870967741929</v>
      </c>
      <c r="H62" s="51">
        <v>60.349462365591393</v>
      </c>
      <c r="I62" s="42">
        <v>52.702702702702695</v>
      </c>
      <c r="J62" s="42">
        <v>51.273885350318473</v>
      </c>
      <c r="K62" s="42">
        <v>40.625</v>
      </c>
      <c r="L62" s="42">
        <v>59.143968871595341</v>
      </c>
      <c r="M62" s="42">
        <v>59.447674418604656</v>
      </c>
      <c r="N62" s="42">
        <v>62.334801762114544</v>
      </c>
    </row>
    <row r="63" spans="1:15" s="48" customFormat="1" x14ac:dyDescent="0.2">
      <c r="A63" s="249" t="s">
        <v>102</v>
      </c>
      <c r="B63" s="249"/>
      <c r="C63" s="249"/>
      <c r="D63" s="249"/>
      <c r="E63" s="249"/>
      <c r="F63" s="249"/>
      <c r="G63" s="249"/>
      <c r="H63" s="249"/>
      <c r="I63" s="249"/>
      <c r="J63" s="145"/>
      <c r="K63" s="5"/>
      <c r="L63" s="5"/>
      <c r="M63" s="5"/>
      <c r="N63" s="5"/>
    </row>
    <row r="64" spans="1:15" x14ac:dyDescent="0.2">
      <c r="A64" s="220" t="s">
        <v>103</v>
      </c>
      <c r="B64" s="43">
        <v>13.995454545454544</v>
      </c>
      <c r="C64" s="43">
        <v>8.8545454545454572</v>
      </c>
      <c r="D64" s="43">
        <v>4.418181818181818</v>
      </c>
      <c r="E64" s="43">
        <v>12.963636363636367</v>
      </c>
      <c r="F64" s="43">
        <v>17.168181818181818</v>
      </c>
      <c r="G64" s="43">
        <v>16.959090909090911</v>
      </c>
      <c r="H64" s="43">
        <v>20.654545454545453</v>
      </c>
      <c r="I64" s="43">
        <v>19.204545454545457</v>
      </c>
      <c r="J64" s="43">
        <v>21.522727272727273</v>
      </c>
      <c r="K64" s="43">
        <v>21.040909090909096</v>
      </c>
      <c r="L64" s="43">
        <v>15.818181818181824</v>
      </c>
      <c r="M64" s="43">
        <v>14.718181818181819</v>
      </c>
      <c r="N64" s="43">
        <v>12.286363636363639</v>
      </c>
    </row>
    <row r="65" spans="1:15" x14ac:dyDescent="0.2">
      <c r="A65" s="225" t="s">
        <v>104</v>
      </c>
      <c r="B65" s="43">
        <v>65.3</v>
      </c>
      <c r="C65" s="44">
        <v>61.649999999999991</v>
      </c>
      <c r="D65" s="34">
        <v>56.5</v>
      </c>
      <c r="E65" s="44">
        <v>60.650000000000006</v>
      </c>
      <c r="F65" s="43">
        <v>57.6</v>
      </c>
      <c r="G65" s="44">
        <v>59.150000000000006</v>
      </c>
      <c r="H65" s="43">
        <v>58.300000000000004</v>
      </c>
      <c r="I65" s="44">
        <v>56.2</v>
      </c>
      <c r="J65" s="44">
        <v>54.550000000000004</v>
      </c>
      <c r="K65" s="43">
        <v>55.7</v>
      </c>
      <c r="L65" s="43">
        <v>61.250000000000007</v>
      </c>
      <c r="M65" s="43">
        <v>58.800000000000004</v>
      </c>
      <c r="N65" s="43">
        <v>62.25</v>
      </c>
    </row>
    <row r="66" spans="1:15" x14ac:dyDescent="0.2">
      <c r="A66" s="225" t="s">
        <v>105</v>
      </c>
      <c r="B66" s="41">
        <v>59.75</v>
      </c>
      <c r="C66" s="44">
        <v>56.6</v>
      </c>
      <c r="D66" s="34">
        <v>51.5</v>
      </c>
      <c r="E66" s="44">
        <v>60.2</v>
      </c>
      <c r="F66" s="43">
        <v>59.15</v>
      </c>
      <c r="G66" s="44">
        <v>55.900000000000006</v>
      </c>
      <c r="H66" s="41">
        <v>58</v>
      </c>
      <c r="I66" s="44">
        <v>54.45</v>
      </c>
      <c r="J66" s="44">
        <v>54.599999999999994</v>
      </c>
      <c r="K66" s="43">
        <v>55.199999999999996</v>
      </c>
      <c r="L66" s="43">
        <v>61.150000000000006</v>
      </c>
      <c r="M66" s="43">
        <v>58.650000000000006</v>
      </c>
      <c r="N66" s="43">
        <v>56.599999999999994</v>
      </c>
    </row>
    <row r="67" spans="1:15" x14ac:dyDescent="0.2">
      <c r="A67" s="225" t="s">
        <v>106</v>
      </c>
      <c r="B67" s="77">
        <v>5.5000000000000036</v>
      </c>
      <c r="C67" s="44">
        <v>-5.9499999999999957</v>
      </c>
      <c r="D67" s="78">
        <v>-3.9</v>
      </c>
      <c r="E67" s="44">
        <v>-0.39999999999999858</v>
      </c>
      <c r="F67" s="43">
        <v>6.6000000000000085</v>
      </c>
      <c r="G67" s="44">
        <v>5.7999999999999972</v>
      </c>
      <c r="H67" s="77">
        <v>-2.7000000000000028</v>
      </c>
      <c r="I67" s="44">
        <v>1.6000000000000014</v>
      </c>
      <c r="J67" s="44">
        <v>1.0499999999999972</v>
      </c>
      <c r="K67" s="43">
        <v>5.2999999999999972</v>
      </c>
      <c r="L67" s="43">
        <v>2.5</v>
      </c>
      <c r="M67" s="43">
        <v>8.2000000000000028</v>
      </c>
      <c r="N67" s="43">
        <v>-0.35000000000000142</v>
      </c>
    </row>
    <row r="68" spans="1:15" ht="14.25" customHeight="1" x14ac:dyDescent="0.2">
      <c r="A68" s="225" t="s">
        <v>107</v>
      </c>
      <c r="B68" s="43">
        <v>24.3</v>
      </c>
      <c r="C68" s="44">
        <v>13.95</v>
      </c>
      <c r="D68" s="34">
        <v>19.7</v>
      </c>
      <c r="E68" s="44">
        <v>17.000000000000004</v>
      </c>
      <c r="F68" s="43">
        <v>19.899999999999999</v>
      </c>
      <c r="G68" s="44">
        <v>19.049999999999997</v>
      </c>
      <c r="H68" s="43">
        <v>14.75</v>
      </c>
      <c r="I68" s="44">
        <v>16.799999999999997</v>
      </c>
      <c r="J68" s="44">
        <v>13.100000000000001</v>
      </c>
      <c r="K68" s="43">
        <v>9.1499999999999986</v>
      </c>
      <c r="L68" s="43">
        <v>20.450000000000003</v>
      </c>
      <c r="M68" s="43">
        <v>22.4</v>
      </c>
      <c r="N68" s="43">
        <v>17.950000000000003</v>
      </c>
    </row>
    <row r="69" spans="1:15" x14ac:dyDescent="0.2">
      <c r="A69" s="225" t="s">
        <v>108</v>
      </c>
      <c r="B69" s="43">
        <v>4.6000000000000014</v>
      </c>
      <c r="C69" s="44">
        <v>4.3500000000000014</v>
      </c>
      <c r="D69" s="34">
        <v>-4.95</v>
      </c>
      <c r="E69" s="44">
        <v>7</v>
      </c>
      <c r="F69" s="43">
        <v>13.850000000000001</v>
      </c>
      <c r="G69" s="44">
        <v>21.949999999999996</v>
      </c>
      <c r="H69" s="43">
        <v>26.35</v>
      </c>
      <c r="I69" s="44">
        <v>24.100000000000009</v>
      </c>
      <c r="J69" s="44">
        <v>30.700000000000003</v>
      </c>
      <c r="K69" s="43">
        <v>24.65</v>
      </c>
      <c r="L69" s="43">
        <v>14.800000000000004</v>
      </c>
      <c r="M69" s="43">
        <v>15.650000000000002</v>
      </c>
      <c r="N69" s="43">
        <v>16.249999999999996</v>
      </c>
    </row>
    <row r="70" spans="1:15" x14ac:dyDescent="0.2">
      <c r="A70" s="225" t="s">
        <v>109</v>
      </c>
      <c r="B70" s="41">
        <v>-1.6000000000000014</v>
      </c>
      <c r="C70" s="44">
        <v>-2.8499999999999979</v>
      </c>
      <c r="D70" s="34">
        <v>-10.25</v>
      </c>
      <c r="E70" s="44">
        <v>-1.7000000000000028</v>
      </c>
      <c r="F70" s="43">
        <v>5.3999999999999986</v>
      </c>
      <c r="G70" s="44">
        <v>4.4500000000000064</v>
      </c>
      <c r="H70" s="41">
        <v>11.850000000000001</v>
      </c>
      <c r="I70" s="44">
        <v>14.249999999999993</v>
      </c>
      <c r="J70" s="44">
        <v>18.75</v>
      </c>
      <c r="K70" s="43">
        <v>14.3</v>
      </c>
      <c r="L70" s="43">
        <v>6.0500000000000043</v>
      </c>
      <c r="M70" s="43">
        <v>-2.4500000000000028</v>
      </c>
      <c r="N70" s="43">
        <v>-1.3999999999999915</v>
      </c>
    </row>
    <row r="71" spans="1:15" x14ac:dyDescent="0.2">
      <c r="A71" s="225" t="s">
        <v>110</v>
      </c>
      <c r="B71" s="43">
        <v>2.8999999999999915</v>
      </c>
      <c r="C71" s="44">
        <v>2.6499999999999986</v>
      </c>
      <c r="D71" s="34">
        <v>-5.05</v>
      </c>
      <c r="E71" s="44">
        <v>5.7500000000000036</v>
      </c>
      <c r="F71" s="43">
        <v>11.449999999999996</v>
      </c>
      <c r="G71" s="44">
        <v>11.099999999999998</v>
      </c>
      <c r="H71" s="43">
        <v>21.199999999999996</v>
      </c>
      <c r="I71" s="44">
        <v>16.350000000000001</v>
      </c>
      <c r="J71" s="44">
        <v>22.199999999999996</v>
      </c>
      <c r="K71" s="43">
        <v>21.200000000000003</v>
      </c>
      <c r="L71" s="43">
        <v>9.4499999999999922</v>
      </c>
      <c r="M71" s="43">
        <v>6.5</v>
      </c>
      <c r="N71" s="43">
        <v>6.5500000000000007</v>
      </c>
    </row>
    <row r="72" spans="1:15" x14ac:dyDescent="0.2">
      <c r="A72" s="225" t="s">
        <v>111</v>
      </c>
      <c r="B72" s="43">
        <v>14.249999999999993</v>
      </c>
      <c r="C72" s="44">
        <v>15.349999999999994</v>
      </c>
      <c r="D72" s="34">
        <v>11.45</v>
      </c>
      <c r="E72" s="44">
        <v>14.55</v>
      </c>
      <c r="F72" s="43">
        <v>18.600000000000001</v>
      </c>
      <c r="G72" s="44">
        <v>15.799999999999997</v>
      </c>
      <c r="H72" s="43">
        <v>20.950000000000003</v>
      </c>
      <c r="I72" s="44">
        <v>24.599999999999998</v>
      </c>
      <c r="J72" s="44">
        <v>25.650000000000006</v>
      </c>
      <c r="K72" s="43">
        <v>27.049999999999997</v>
      </c>
      <c r="L72" s="43">
        <v>19.649999999999999</v>
      </c>
      <c r="M72" s="43">
        <v>17.5</v>
      </c>
      <c r="N72" s="43">
        <v>14.100000000000001</v>
      </c>
    </row>
    <row r="73" spans="1:15" x14ac:dyDescent="0.2">
      <c r="A73" s="226" t="s">
        <v>112</v>
      </c>
      <c r="B73" s="77">
        <v>-17.850000000000001</v>
      </c>
      <c r="C73" s="44">
        <v>-22.550000000000004</v>
      </c>
      <c r="D73" s="78">
        <v>-26.75</v>
      </c>
      <c r="E73" s="44">
        <v>-12.700000000000006</v>
      </c>
      <c r="F73" s="43">
        <v>-5.6499999999999986</v>
      </c>
      <c r="G73" s="44">
        <v>-9.25</v>
      </c>
      <c r="H73" s="77">
        <v>0.85000000000000142</v>
      </c>
      <c r="I73" s="44">
        <v>-0.75</v>
      </c>
      <c r="J73" s="44">
        <v>-1.1499999999999986</v>
      </c>
      <c r="K73" s="43">
        <v>1.0500000000000043</v>
      </c>
      <c r="L73" s="43">
        <v>-11.549999999999997</v>
      </c>
      <c r="M73" s="43">
        <v>-15.349999999999998</v>
      </c>
      <c r="N73" s="43">
        <v>-18.699999999999996</v>
      </c>
    </row>
    <row r="74" spans="1:15" ht="14.25" customHeight="1" x14ac:dyDescent="0.2">
      <c r="A74" s="225" t="s">
        <v>113</v>
      </c>
      <c r="B74" s="43">
        <v>-21.05</v>
      </c>
      <c r="C74" s="44">
        <v>-20.049999999999997</v>
      </c>
      <c r="D74" s="34">
        <v>-28.8</v>
      </c>
      <c r="E74" s="44">
        <v>-17.299999999999997</v>
      </c>
      <c r="F74" s="43">
        <v>-3.9500000000000028</v>
      </c>
      <c r="G74" s="44">
        <v>-8.1000000000000014</v>
      </c>
      <c r="H74" s="43">
        <v>2.6499999999999986</v>
      </c>
      <c r="I74" s="44">
        <v>-4.75</v>
      </c>
      <c r="J74" s="44">
        <v>6.2500000000000036</v>
      </c>
      <c r="K74" s="43">
        <v>4.3000000000000043</v>
      </c>
      <c r="L74" s="43">
        <v>-14</v>
      </c>
      <c r="M74" s="43">
        <v>-10.699999999999992</v>
      </c>
      <c r="N74" s="43">
        <v>-19.649999999999999</v>
      </c>
    </row>
    <row r="75" spans="1:15" x14ac:dyDescent="0.2">
      <c r="A75" s="225" t="s">
        <v>114</v>
      </c>
      <c r="B75" s="43">
        <v>17.849999999999994</v>
      </c>
      <c r="C75" s="44">
        <v>-5.7499999999999929</v>
      </c>
      <c r="D75" s="34">
        <v>-10.85</v>
      </c>
      <c r="E75" s="44">
        <v>9.5499999999999972</v>
      </c>
      <c r="F75" s="43">
        <v>5.899999999999995</v>
      </c>
      <c r="G75" s="43">
        <v>10.700000000000003</v>
      </c>
      <c r="H75" s="43">
        <v>15</v>
      </c>
      <c r="I75" s="44">
        <v>8.4000000000000021</v>
      </c>
      <c r="J75" s="44">
        <v>11.049999999999997</v>
      </c>
      <c r="K75" s="43">
        <v>13.55</v>
      </c>
      <c r="L75" s="43">
        <v>4.25</v>
      </c>
      <c r="M75" s="43">
        <v>2.6999999999999957</v>
      </c>
      <c r="N75" s="43">
        <v>1.5500000000000043</v>
      </c>
    </row>
    <row r="76" spans="1:15" s="48" customFormat="1" ht="14.25" customHeight="1" x14ac:dyDescent="0.2">
      <c r="A76" s="250" t="s">
        <v>115</v>
      </c>
      <c r="B76" s="250"/>
      <c r="C76" s="250"/>
      <c r="D76" s="250"/>
      <c r="E76" s="250"/>
      <c r="F76" s="250"/>
      <c r="G76" s="250"/>
      <c r="H76" s="250"/>
      <c r="I76" s="250"/>
      <c r="J76" s="145"/>
      <c r="K76" s="43"/>
      <c r="L76" s="43"/>
      <c r="M76" s="43"/>
      <c r="N76" s="43"/>
      <c r="O76" s="143"/>
    </row>
    <row r="77" spans="1:15" ht="14.25" customHeight="1" x14ac:dyDescent="0.2">
      <c r="A77" s="220" t="s">
        <v>116</v>
      </c>
      <c r="B77" s="41">
        <v>37.283333333333339</v>
      </c>
      <c r="C77" s="41">
        <v>36.824999999999996</v>
      </c>
      <c r="D77" s="41">
        <v>36.68333333333333</v>
      </c>
      <c r="E77" s="43">
        <v>40.666666666666664</v>
      </c>
      <c r="F77" s="43">
        <v>42.75</v>
      </c>
      <c r="G77" s="43">
        <v>43.733333333333327</v>
      </c>
      <c r="H77" s="41">
        <v>48.875</v>
      </c>
      <c r="I77" s="41">
        <v>49.241666666666667</v>
      </c>
      <c r="J77" s="41">
        <v>54.558333333333337</v>
      </c>
      <c r="K77" s="43">
        <v>49.55833333333333</v>
      </c>
      <c r="L77" s="43">
        <v>43.5</v>
      </c>
      <c r="M77" s="43">
        <v>41.908333333333339</v>
      </c>
      <c r="N77" s="43">
        <v>40.175000000000004</v>
      </c>
      <c r="O77" s="144"/>
    </row>
    <row r="78" spans="1:15" x14ac:dyDescent="0.2">
      <c r="A78" s="227" t="s">
        <v>117</v>
      </c>
      <c r="B78" s="43">
        <v>45.35</v>
      </c>
      <c r="C78" s="44">
        <v>45.6</v>
      </c>
      <c r="D78" s="34">
        <v>46.85</v>
      </c>
      <c r="E78" s="43">
        <v>48.8</v>
      </c>
      <c r="F78" s="43">
        <v>50.7</v>
      </c>
      <c r="G78" s="43">
        <v>52.3</v>
      </c>
      <c r="H78" s="43">
        <v>59</v>
      </c>
      <c r="I78" s="44">
        <v>59.35</v>
      </c>
      <c r="J78" s="44">
        <v>60.7</v>
      </c>
      <c r="K78" s="43">
        <v>55.849999999999994</v>
      </c>
      <c r="L78" s="43">
        <v>52.9</v>
      </c>
      <c r="M78" s="43">
        <v>47.7</v>
      </c>
      <c r="N78" s="43">
        <v>49.6</v>
      </c>
      <c r="O78" s="144"/>
    </row>
    <row r="79" spans="1:15" x14ac:dyDescent="0.2">
      <c r="A79" s="227" t="s">
        <v>118</v>
      </c>
      <c r="B79" s="41">
        <v>31.05</v>
      </c>
      <c r="C79" s="44">
        <v>32.699999999999996</v>
      </c>
      <c r="D79" s="34">
        <v>32</v>
      </c>
      <c r="E79" s="43">
        <v>38</v>
      </c>
      <c r="F79" s="43">
        <v>40.875</v>
      </c>
      <c r="G79" s="43">
        <v>40</v>
      </c>
      <c r="H79" s="41">
        <v>43.875</v>
      </c>
      <c r="I79" s="44">
        <v>45.5</v>
      </c>
      <c r="J79" s="44">
        <v>56.225000000000001</v>
      </c>
      <c r="K79" s="43">
        <v>47.674999999999997</v>
      </c>
      <c r="L79" s="43">
        <v>40.700000000000003</v>
      </c>
      <c r="M79" s="43">
        <v>39.25</v>
      </c>
      <c r="N79" s="43">
        <v>36.325000000000003</v>
      </c>
    </row>
    <row r="80" spans="1:15" x14ac:dyDescent="0.2">
      <c r="A80" s="228" t="s">
        <v>119</v>
      </c>
      <c r="B80" s="77">
        <v>35.450000000000003</v>
      </c>
      <c r="C80" s="44">
        <v>32.174999999999997</v>
      </c>
      <c r="D80" s="78">
        <v>31.2</v>
      </c>
      <c r="E80" s="43">
        <v>35.200000000000003</v>
      </c>
      <c r="F80" s="43">
        <v>36.674999999999997</v>
      </c>
      <c r="G80" s="43">
        <v>38.9</v>
      </c>
      <c r="H80" s="77">
        <v>43.75</v>
      </c>
      <c r="I80" s="44">
        <v>42.875</v>
      </c>
      <c r="J80" s="44">
        <v>46.75</v>
      </c>
      <c r="K80" s="43">
        <v>45.15</v>
      </c>
      <c r="L80" s="43">
        <v>36.9</v>
      </c>
      <c r="M80" s="43">
        <v>38.775000000000006</v>
      </c>
      <c r="N80" s="43">
        <v>34.6</v>
      </c>
    </row>
    <row r="81" spans="1:14" s="48" customFormat="1" ht="14.25" customHeight="1" x14ac:dyDescent="0.2">
      <c r="A81" s="253" t="s">
        <v>120</v>
      </c>
      <c r="B81" s="253"/>
      <c r="C81" s="253"/>
      <c r="D81" s="253"/>
      <c r="E81" s="253"/>
      <c r="F81" s="253"/>
      <c r="G81" s="253"/>
      <c r="H81" s="253"/>
      <c r="I81" s="253"/>
      <c r="J81" s="145"/>
      <c r="K81" s="43"/>
      <c r="L81" s="43"/>
      <c r="M81" s="43"/>
      <c r="N81" s="43"/>
    </row>
    <row r="82" spans="1:14" ht="14.25" customHeight="1" x14ac:dyDescent="0.2">
      <c r="A82" s="220" t="s">
        <v>121</v>
      </c>
      <c r="B82" s="41">
        <v>46.366666666666667</v>
      </c>
      <c r="C82" s="41">
        <v>45.6</v>
      </c>
      <c r="D82" s="41">
        <v>43.550000000000004</v>
      </c>
      <c r="E82" s="43">
        <v>47.783333333333331</v>
      </c>
      <c r="F82" s="43">
        <v>51.808333333333337</v>
      </c>
      <c r="G82" s="43">
        <v>50.583333333333336</v>
      </c>
      <c r="H82" s="41">
        <v>53.408333333333331</v>
      </c>
      <c r="I82" s="41">
        <v>52.666666666666664</v>
      </c>
      <c r="J82" s="41">
        <v>58.041666666666664</v>
      </c>
      <c r="K82" s="43">
        <v>56.44166666666667</v>
      </c>
      <c r="L82" s="43">
        <v>49.808333333333337</v>
      </c>
      <c r="M82" s="43">
        <v>49.1</v>
      </c>
      <c r="N82" s="43">
        <v>46.35</v>
      </c>
    </row>
    <row r="83" spans="1:14" x14ac:dyDescent="0.2">
      <c r="A83" s="227" t="s">
        <v>117</v>
      </c>
      <c r="B83" s="43">
        <v>52.8</v>
      </c>
      <c r="C83" s="44">
        <v>53.55</v>
      </c>
      <c r="D83" s="44">
        <v>54.1</v>
      </c>
      <c r="E83" s="43">
        <v>55.8</v>
      </c>
      <c r="F83" s="43">
        <v>58.35</v>
      </c>
      <c r="G83" s="43">
        <v>58.5</v>
      </c>
      <c r="H83" s="43">
        <v>64.95</v>
      </c>
      <c r="I83" s="44">
        <v>61.7</v>
      </c>
      <c r="J83" s="44">
        <v>66.45</v>
      </c>
      <c r="K83" s="43">
        <v>60.9</v>
      </c>
      <c r="L83" s="43">
        <v>56.95</v>
      </c>
      <c r="M83" s="43">
        <v>52.15</v>
      </c>
      <c r="N83" s="43">
        <v>52.95</v>
      </c>
    </row>
    <row r="84" spans="1:14" x14ac:dyDescent="0.2">
      <c r="A84" s="227" t="s">
        <v>118</v>
      </c>
      <c r="B84" s="43">
        <v>38.524999999999999</v>
      </c>
      <c r="C84" s="44">
        <v>41.95</v>
      </c>
      <c r="D84" s="44">
        <v>38.450000000000003</v>
      </c>
      <c r="E84" s="43">
        <v>43.375</v>
      </c>
      <c r="F84" s="43">
        <v>48.625</v>
      </c>
      <c r="G84" s="43">
        <v>46.075000000000003</v>
      </c>
      <c r="H84" s="43">
        <v>47.774999999999999</v>
      </c>
      <c r="I84" s="44">
        <v>49.325000000000003</v>
      </c>
      <c r="J84" s="44">
        <v>53.400000000000006</v>
      </c>
      <c r="K84" s="43">
        <v>54.5</v>
      </c>
      <c r="L84" s="43">
        <v>47.2</v>
      </c>
      <c r="M84" s="43">
        <v>46.4</v>
      </c>
      <c r="N84" s="43">
        <v>44.125</v>
      </c>
    </row>
    <row r="85" spans="1:14" x14ac:dyDescent="0.2">
      <c r="A85" s="228" t="s">
        <v>119</v>
      </c>
      <c r="B85" s="43">
        <v>47.774999999999999</v>
      </c>
      <c r="C85" s="44">
        <v>41.3</v>
      </c>
      <c r="D85" s="34">
        <v>38.1</v>
      </c>
      <c r="E85" s="43">
        <v>44.174999999999997</v>
      </c>
      <c r="F85" s="43">
        <v>48.45</v>
      </c>
      <c r="G85" s="43">
        <v>47.174999999999997</v>
      </c>
      <c r="H85" s="43">
        <v>47.5</v>
      </c>
      <c r="I85" s="44">
        <v>46.975000000000001</v>
      </c>
      <c r="J85" s="44">
        <v>54.275000000000006</v>
      </c>
      <c r="K85" s="43">
        <v>53.925000000000004</v>
      </c>
      <c r="L85" s="43">
        <v>45.274999999999999</v>
      </c>
      <c r="M85" s="43">
        <v>48.75</v>
      </c>
      <c r="N85" s="43">
        <v>41.975000000000001</v>
      </c>
    </row>
    <row r="86" spans="1:14" s="48" customFormat="1" ht="14.25" customHeight="1" x14ac:dyDescent="0.2">
      <c r="A86" s="250" t="s">
        <v>122</v>
      </c>
      <c r="B86" s="250"/>
      <c r="C86" s="250"/>
      <c r="D86" s="250"/>
      <c r="E86" s="250"/>
      <c r="F86" s="250"/>
      <c r="G86" s="250"/>
      <c r="H86" s="250"/>
      <c r="I86" s="250"/>
      <c r="J86" s="145"/>
      <c r="K86" s="43"/>
      <c r="L86" s="43"/>
      <c r="M86" s="43"/>
      <c r="N86" s="43"/>
    </row>
    <row r="87" spans="1:14" ht="14.25" customHeight="1" x14ac:dyDescent="0.2">
      <c r="A87" s="227" t="s">
        <v>123</v>
      </c>
      <c r="B87" s="43">
        <v>47</v>
      </c>
      <c r="C87" s="79">
        <v>36.599999999999994</v>
      </c>
      <c r="D87" s="44">
        <v>39.65</v>
      </c>
      <c r="E87" s="43">
        <v>35.599999999999994</v>
      </c>
      <c r="F87" s="43">
        <v>34.5</v>
      </c>
      <c r="G87" s="43">
        <v>32.5</v>
      </c>
      <c r="H87" s="43">
        <v>27.25</v>
      </c>
      <c r="I87" s="79">
        <v>20.150000000000002</v>
      </c>
      <c r="J87" s="44">
        <v>14.3</v>
      </c>
      <c r="K87" s="43">
        <v>16.549999999999997</v>
      </c>
      <c r="L87" s="43">
        <v>29.599999999999998</v>
      </c>
      <c r="M87" s="43">
        <v>21.099999999999998</v>
      </c>
      <c r="N87" s="43">
        <v>29.999999999999993</v>
      </c>
    </row>
    <row r="88" spans="1:14" x14ac:dyDescent="0.2">
      <c r="A88" s="227" t="s">
        <v>124</v>
      </c>
      <c r="B88" s="43">
        <v>22.599999999999998</v>
      </c>
      <c r="C88" s="44">
        <v>13.900000000000002</v>
      </c>
      <c r="D88" s="44">
        <v>-23.5</v>
      </c>
      <c r="E88" s="43">
        <v>25.200000000000003</v>
      </c>
      <c r="F88" s="43">
        <v>21.900000000000002</v>
      </c>
      <c r="G88" s="43">
        <v>6.5000000000000036</v>
      </c>
      <c r="H88" s="43">
        <v>1.1999999999999957</v>
      </c>
      <c r="I88" s="44">
        <v>3.8999999999999986</v>
      </c>
      <c r="J88" s="79">
        <v>-5.8000000000000007</v>
      </c>
      <c r="K88" s="43">
        <v>2.6000000000000014</v>
      </c>
      <c r="L88" s="43">
        <v>10.400000000000002</v>
      </c>
      <c r="M88" s="43">
        <v>16</v>
      </c>
      <c r="N88" s="43">
        <v>19.8</v>
      </c>
    </row>
    <row r="89" spans="1:14" x14ac:dyDescent="0.2">
      <c r="A89" s="227" t="s">
        <v>125</v>
      </c>
      <c r="B89" s="43">
        <v>-28.7</v>
      </c>
      <c r="C89" s="44">
        <v>-23.700000000000003</v>
      </c>
      <c r="D89" s="44">
        <v>23.6</v>
      </c>
      <c r="E89" s="43">
        <v>-20.199999999999996</v>
      </c>
      <c r="F89" s="43">
        <v>-9.7000000000000028</v>
      </c>
      <c r="G89" s="43">
        <v>2.4000000000000021</v>
      </c>
      <c r="H89" s="43">
        <v>14.900000000000002</v>
      </c>
      <c r="I89" s="44">
        <v>7.7000000000000028</v>
      </c>
      <c r="J89" s="44">
        <v>13.7</v>
      </c>
      <c r="K89" s="43">
        <v>10.900000000000002</v>
      </c>
      <c r="L89" s="43">
        <v>-3.1999999999999993</v>
      </c>
      <c r="M89" s="43">
        <v>-3.5000000000000036</v>
      </c>
      <c r="N89" s="43">
        <v>-11.200000000000003</v>
      </c>
    </row>
    <row r="90" spans="1:14" x14ac:dyDescent="0.2">
      <c r="A90" s="227" t="s">
        <v>126</v>
      </c>
      <c r="B90" s="43">
        <v>29.1</v>
      </c>
      <c r="C90" s="44">
        <v>29.800000000000004</v>
      </c>
      <c r="D90" s="44">
        <v>10</v>
      </c>
      <c r="E90" s="43">
        <v>30.6</v>
      </c>
      <c r="F90" s="43">
        <v>26</v>
      </c>
      <c r="G90" s="43">
        <v>13.799999999999997</v>
      </c>
      <c r="H90" s="43">
        <v>5.4000000000000057</v>
      </c>
      <c r="I90" s="44">
        <v>10.900000000000002</v>
      </c>
      <c r="J90" s="44">
        <v>10.500000000000004</v>
      </c>
      <c r="K90" s="43">
        <v>9.1999999999999993</v>
      </c>
      <c r="L90" s="43">
        <v>18.999999999999996</v>
      </c>
      <c r="M90" s="43">
        <v>28.099999999999998</v>
      </c>
      <c r="N90" s="43">
        <v>27</v>
      </c>
    </row>
    <row r="91" spans="1:14" s="48" customFormat="1" x14ac:dyDescent="0.2">
      <c r="A91" s="250" t="s">
        <v>127</v>
      </c>
      <c r="B91" s="250"/>
      <c r="C91" s="250"/>
      <c r="D91" s="250"/>
      <c r="E91" s="250"/>
      <c r="F91" s="250"/>
      <c r="G91" s="250"/>
      <c r="H91" s="250"/>
      <c r="I91" s="250"/>
      <c r="J91" s="145"/>
      <c r="K91" s="43"/>
      <c r="L91" s="43"/>
      <c r="M91" s="43"/>
      <c r="N91" s="43"/>
    </row>
    <row r="92" spans="1:14" x14ac:dyDescent="0.2">
      <c r="A92" s="225" t="s">
        <v>128</v>
      </c>
      <c r="B92" s="64">
        <v>31.299999999999997</v>
      </c>
      <c r="C92" s="34">
        <v>58.5</v>
      </c>
      <c r="D92" s="34">
        <v>60.9</v>
      </c>
      <c r="E92" s="43">
        <v>61.199999999999996</v>
      </c>
      <c r="F92" s="43">
        <v>50.8</v>
      </c>
      <c r="G92" s="64">
        <v>24.6</v>
      </c>
      <c r="H92" s="64">
        <v>50</v>
      </c>
      <c r="I92" s="34">
        <v>49</v>
      </c>
      <c r="J92" s="34">
        <v>47.5</v>
      </c>
      <c r="K92" s="43">
        <v>55.599999999999994</v>
      </c>
      <c r="L92" s="43">
        <v>63.599999999999994</v>
      </c>
      <c r="M92" s="43">
        <v>59.1</v>
      </c>
      <c r="N92" s="43">
        <v>55.600000000000009</v>
      </c>
    </row>
    <row r="93" spans="1:14" x14ac:dyDescent="0.2">
      <c r="A93" s="225" t="s">
        <v>129</v>
      </c>
      <c r="B93" s="43">
        <v>46.300000000000004</v>
      </c>
      <c r="C93" s="34">
        <v>48.7</v>
      </c>
      <c r="D93" s="78">
        <v>54.5</v>
      </c>
      <c r="E93" s="43">
        <v>53.399999999999991</v>
      </c>
      <c r="F93" s="43">
        <v>40.699999999999996</v>
      </c>
      <c r="G93" s="43">
        <v>38.6</v>
      </c>
      <c r="H93" s="43">
        <v>39.299999999999997</v>
      </c>
      <c r="I93" s="34">
        <v>10.900000000000002</v>
      </c>
      <c r="J93" s="34">
        <v>38.799999999999997</v>
      </c>
      <c r="K93" s="43">
        <v>45.800000000000004</v>
      </c>
      <c r="L93" s="43">
        <v>50.199999999999996</v>
      </c>
      <c r="M93" s="43">
        <v>47.499999999999993</v>
      </c>
      <c r="N93" s="43">
        <v>47.8</v>
      </c>
    </row>
    <row r="94" spans="1:14" x14ac:dyDescent="0.2">
      <c r="A94" s="225" t="s">
        <v>130</v>
      </c>
      <c r="B94" s="43">
        <v>43.4</v>
      </c>
      <c r="C94" s="34">
        <v>40.700000000000003</v>
      </c>
      <c r="D94" s="34">
        <v>44.5</v>
      </c>
      <c r="E94" s="43">
        <v>36.5</v>
      </c>
      <c r="F94" s="43">
        <v>35.799999999999997</v>
      </c>
      <c r="G94" s="43">
        <v>35.5</v>
      </c>
      <c r="H94" s="43">
        <v>34.9</v>
      </c>
      <c r="I94" s="34">
        <v>49</v>
      </c>
      <c r="J94" s="34">
        <v>35.400000000000006</v>
      </c>
      <c r="K94" s="43">
        <v>42.099999999999994</v>
      </c>
      <c r="L94" s="43">
        <v>54</v>
      </c>
      <c r="M94" s="43">
        <v>56.8</v>
      </c>
      <c r="N94" s="43">
        <v>55.4</v>
      </c>
    </row>
    <row r="95" spans="1:14" x14ac:dyDescent="0.2">
      <c r="A95" s="225" t="s">
        <v>131</v>
      </c>
      <c r="B95" s="43">
        <v>22.4</v>
      </c>
      <c r="C95" s="34">
        <v>25</v>
      </c>
      <c r="D95" s="34">
        <v>30.2</v>
      </c>
      <c r="E95" s="43">
        <v>28.6</v>
      </c>
      <c r="F95" s="43">
        <v>21</v>
      </c>
      <c r="G95" s="43">
        <v>17.599999999999998</v>
      </c>
      <c r="H95" s="43">
        <v>23.9</v>
      </c>
      <c r="I95" s="34">
        <v>40.700000000000003</v>
      </c>
      <c r="J95" s="34">
        <v>12.7</v>
      </c>
      <c r="K95" s="43">
        <v>13.699999999999996</v>
      </c>
      <c r="L95" s="43">
        <v>29.699999999999996</v>
      </c>
      <c r="M95" s="43">
        <v>33.900000000000006</v>
      </c>
      <c r="N95" s="43">
        <v>33</v>
      </c>
    </row>
    <row r="96" spans="1:14" x14ac:dyDescent="0.2">
      <c r="A96" s="225" t="s">
        <v>132</v>
      </c>
      <c r="B96" s="43">
        <v>75.3</v>
      </c>
      <c r="C96" s="34">
        <v>73.099999999999994</v>
      </c>
      <c r="D96" s="34">
        <v>66.3</v>
      </c>
      <c r="E96" s="43">
        <v>67.399999999999991</v>
      </c>
      <c r="F96" s="43">
        <v>66.5</v>
      </c>
      <c r="G96" s="43">
        <v>64.3</v>
      </c>
      <c r="H96" s="43">
        <v>61.6</v>
      </c>
      <c r="I96" s="34">
        <v>37</v>
      </c>
      <c r="J96" s="34">
        <v>52.599999999999994</v>
      </c>
      <c r="K96" s="43">
        <v>59.099999999999994</v>
      </c>
      <c r="L96" s="43">
        <v>62.8</v>
      </c>
      <c r="M96" s="43">
        <v>65.2</v>
      </c>
      <c r="N96" s="43">
        <v>68.400000000000006</v>
      </c>
    </row>
    <row r="97" spans="1:14" x14ac:dyDescent="0.2">
      <c r="A97" s="225" t="s">
        <v>133</v>
      </c>
      <c r="B97" s="43">
        <v>64.2</v>
      </c>
      <c r="C97" s="34">
        <v>64.099999999999994</v>
      </c>
      <c r="D97" s="34">
        <v>67.2</v>
      </c>
      <c r="E97" s="43">
        <v>58.000000000000007</v>
      </c>
      <c r="F97" s="43">
        <v>46.800000000000004</v>
      </c>
      <c r="G97" s="43">
        <v>37.799999999999997</v>
      </c>
      <c r="H97" s="43">
        <v>46.9</v>
      </c>
      <c r="I97" s="34">
        <v>21.200000000000003</v>
      </c>
      <c r="J97" s="34">
        <v>35.5</v>
      </c>
      <c r="K97" s="43">
        <v>41.3</v>
      </c>
      <c r="L97" s="43">
        <v>52.9</v>
      </c>
      <c r="M97" s="43">
        <v>59.499999999999993</v>
      </c>
      <c r="N97" s="43">
        <v>59.7</v>
      </c>
    </row>
    <row r="98" spans="1:14" x14ac:dyDescent="0.2">
      <c r="A98" s="225" t="s">
        <v>134</v>
      </c>
      <c r="B98" s="43">
        <v>23.800000000000004</v>
      </c>
      <c r="C98" s="34">
        <v>23.3</v>
      </c>
      <c r="D98" s="34">
        <v>31.3</v>
      </c>
      <c r="E98" s="43">
        <v>30.300000000000004</v>
      </c>
      <c r="F98" s="43">
        <v>15.5</v>
      </c>
      <c r="G98" s="43">
        <v>21.900000000000002</v>
      </c>
      <c r="H98" s="43">
        <v>17.799999999999997</v>
      </c>
      <c r="I98" s="34">
        <v>55.8</v>
      </c>
      <c r="J98" s="34">
        <v>18.2</v>
      </c>
      <c r="K98" s="43">
        <v>21.700000000000003</v>
      </c>
      <c r="L98" s="43">
        <v>26.7</v>
      </c>
      <c r="M98" s="43">
        <v>26.7</v>
      </c>
      <c r="N98" s="43">
        <v>26.9</v>
      </c>
    </row>
    <row r="99" spans="1:14" x14ac:dyDescent="0.2">
      <c r="A99" s="225" t="s">
        <v>105</v>
      </c>
      <c r="B99" s="43">
        <v>57.3</v>
      </c>
      <c r="C99" s="34">
        <v>52.5</v>
      </c>
      <c r="D99" s="78">
        <v>48.8</v>
      </c>
      <c r="E99" s="43">
        <v>50.800000000000004</v>
      </c>
      <c r="F99" s="43">
        <v>51.499999999999993</v>
      </c>
      <c r="G99" s="43">
        <v>49.800000000000004</v>
      </c>
      <c r="H99" s="43">
        <v>50.3</v>
      </c>
      <c r="I99" s="34">
        <v>40.200000000000003</v>
      </c>
      <c r="J99" s="34">
        <v>43</v>
      </c>
      <c r="K99" s="43">
        <v>42.9</v>
      </c>
      <c r="L99" s="43">
        <v>52.099999999999994</v>
      </c>
      <c r="M99" s="43">
        <v>52.099999999999994</v>
      </c>
      <c r="N99" s="43">
        <v>49.5</v>
      </c>
    </row>
    <row r="100" spans="1:14" x14ac:dyDescent="0.2">
      <c r="A100" s="226" t="s">
        <v>135</v>
      </c>
      <c r="B100" s="43">
        <v>44.4</v>
      </c>
      <c r="C100" s="34">
        <v>48.5</v>
      </c>
      <c r="D100" s="34">
        <v>47.7</v>
      </c>
      <c r="E100" s="43">
        <v>43.8</v>
      </c>
      <c r="F100" s="43">
        <v>50.599999999999994</v>
      </c>
      <c r="G100" s="43">
        <v>43</v>
      </c>
      <c r="H100" s="43">
        <v>43.5</v>
      </c>
      <c r="I100" s="34">
        <v>15.200000000000003</v>
      </c>
      <c r="J100" s="34">
        <v>38.6</v>
      </c>
      <c r="K100" s="43">
        <v>39.200000000000003</v>
      </c>
      <c r="L100" s="43">
        <v>47.9</v>
      </c>
      <c r="M100" s="43">
        <v>48.199999999999996</v>
      </c>
      <c r="N100" s="43">
        <v>47.8</v>
      </c>
    </row>
    <row r="101" spans="1:14" x14ac:dyDescent="0.2">
      <c r="A101" s="225" t="s">
        <v>148</v>
      </c>
      <c r="B101" s="43">
        <v>30.7</v>
      </c>
      <c r="C101" s="34">
        <v>32.9</v>
      </c>
      <c r="D101" s="34">
        <v>28</v>
      </c>
      <c r="E101" s="43">
        <v>30.400000000000002</v>
      </c>
      <c r="F101" s="43">
        <v>32.200000000000003</v>
      </c>
      <c r="G101" s="43">
        <v>30.4</v>
      </c>
      <c r="H101" s="43">
        <v>32.900000000000006</v>
      </c>
      <c r="I101" s="34">
        <v>49.300000000000004</v>
      </c>
      <c r="J101" s="34">
        <v>27.599999999999998</v>
      </c>
      <c r="K101" s="43">
        <v>25.4</v>
      </c>
      <c r="L101" s="43">
        <v>32</v>
      </c>
      <c r="M101" s="43">
        <v>28.500000000000004</v>
      </c>
      <c r="N101" s="43">
        <v>33.199999999999996</v>
      </c>
    </row>
    <row r="102" spans="1:14" x14ac:dyDescent="0.2">
      <c r="A102" s="225" t="s">
        <v>136</v>
      </c>
      <c r="B102" s="43">
        <v>41.9</v>
      </c>
      <c r="C102" s="34">
        <v>48.6</v>
      </c>
      <c r="D102" s="34">
        <v>45.1</v>
      </c>
      <c r="E102" s="43">
        <v>30.8</v>
      </c>
      <c r="F102" s="43">
        <v>40.199999999999996</v>
      </c>
      <c r="G102" s="43">
        <v>37.300000000000004</v>
      </c>
      <c r="H102" s="43">
        <v>40</v>
      </c>
      <c r="I102" s="34">
        <v>34.599999999999994</v>
      </c>
      <c r="J102" s="34">
        <v>36.1</v>
      </c>
      <c r="K102" s="43">
        <v>36.9</v>
      </c>
      <c r="L102" s="43">
        <v>42.300000000000004</v>
      </c>
      <c r="M102" s="43">
        <v>36.099999999999994</v>
      </c>
      <c r="N102" s="43">
        <v>42.1</v>
      </c>
    </row>
    <row r="103" spans="1:14" x14ac:dyDescent="0.2">
      <c r="A103" s="225" t="s">
        <v>114</v>
      </c>
      <c r="B103" s="43">
        <v>8.1999999999999957</v>
      </c>
      <c r="C103" s="34">
        <v>35.9</v>
      </c>
      <c r="D103" s="34">
        <v>29.6</v>
      </c>
      <c r="E103" s="43">
        <v>14.099999999999998</v>
      </c>
      <c r="F103" s="43">
        <v>27.400000000000002</v>
      </c>
      <c r="G103" s="43">
        <v>15.900000000000002</v>
      </c>
      <c r="H103" s="43">
        <v>25</v>
      </c>
      <c r="I103" s="34">
        <v>34.200000000000003</v>
      </c>
      <c r="J103" s="34">
        <v>14.2</v>
      </c>
      <c r="K103" s="43">
        <v>11.5</v>
      </c>
      <c r="L103" s="43">
        <v>22.5</v>
      </c>
      <c r="M103" s="43">
        <v>26.8</v>
      </c>
      <c r="N103" s="43">
        <v>28.8</v>
      </c>
    </row>
    <row r="104" spans="1:14" s="48" customFormat="1" ht="14.25" customHeight="1" x14ac:dyDescent="0.2">
      <c r="A104" s="253" t="s">
        <v>137</v>
      </c>
      <c r="B104" s="253"/>
      <c r="C104" s="253"/>
      <c r="D104" s="253"/>
      <c r="E104" s="253"/>
      <c r="F104" s="253"/>
      <c r="G104" s="253"/>
      <c r="H104" s="253"/>
      <c r="I104" s="253"/>
      <c r="J104" s="145"/>
      <c r="K104" s="43"/>
      <c r="L104" s="43"/>
      <c r="M104" s="43"/>
      <c r="N104" s="43"/>
    </row>
    <row r="105" spans="1:14" ht="14.25" customHeight="1" x14ac:dyDescent="0.2">
      <c r="A105" s="222" t="s">
        <v>138</v>
      </c>
      <c r="B105" s="43">
        <v>8.1</v>
      </c>
      <c r="C105" s="34">
        <v>4.9000000000000004</v>
      </c>
      <c r="D105" s="78">
        <v>7.6</v>
      </c>
      <c r="E105" s="43">
        <v>8.8000000000000007</v>
      </c>
      <c r="F105" s="4">
        <v>5.9</v>
      </c>
      <c r="G105" s="64">
        <v>6.5</v>
      </c>
      <c r="H105" s="43">
        <v>6</v>
      </c>
      <c r="I105" s="34">
        <v>4.0999999999999996</v>
      </c>
      <c r="J105" s="34">
        <v>6.5</v>
      </c>
      <c r="K105" s="43">
        <v>4.5</v>
      </c>
      <c r="L105" s="43">
        <v>4.4000000000000004</v>
      </c>
      <c r="M105" s="43">
        <v>4.4000000000000004</v>
      </c>
      <c r="N105" s="43">
        <v>3.5</v>
      </c>
    </row>
    <row r="106" spans="1:14" ht="14.25" customHeight="1" x14ac:dyDescent="0.2">
      <c r="A106" s="222" t="s">
        <v>139</v>
      </c>
      <c r="B106" s="43">
        <v>4</v>
      </c>
      <c r="C106" s="34">
        <v>4.5999999999999996</v>
      </c>
      <c r="D106" s="78">
        <v>3.9</v>
      </c>
      <c r="E106" s="43">
        <v>4.7</v>
      </c>
      <c r="F106" s="4">
        <v>4.7</v>
      </c>
      <c r="G106" s="43">
        <v>4.5999999999999996</v>
      </c>
      <c r="H106" s="43">
        <v>5.9</v>
      </c>
      <c r="I106" s="34">
        <v>2.7</v>
      </c>
      <c r="J106" s="34">
        <v>5.5</v>
      </c>
      <c r="K106" s="43">
        <v>7.6</v>
      </c>
      <c r="L106" s="43">
        <v>3.7</v>
      </c>
      <c r="M106" s="43">
        <v>3</v>
      </c>
      <c r="N106" s="43">
        <v>2.7</v>
      </c>
    </row>
    <row r="107" spans="1:14" ht="14.25" customHeight="1" x14ac:dyDescent="0.2">
      <c r="A107" s="222" t="s">
        <v>140</v>
      </c>
      <c r="B107" s="43">
        <v>20.6</v>
      </c>
      <c r="C107" s="34">
        <v>17.2</v>
      </c>
      <c r="D107" s="78">
        <v>22.8</v>
      </c>
      <c r="E107" s="43">
        <v>22.9</v>
      </c>
      <c r="F107" s="4">
        <v>17.100000000000001</v>
      </c>
      <c r="G107" s="43">
        <v>17.399999999999999</v>
      </c>
      <c r="H107" s="43">
        <v>16.5</v>
      </c>
      <c r="I107" s="34">
        <v>21.4</v>
      </c>
      <c r="J107" s="34">
        <v>19.899999999999999</v>
      </c>
      <c r="K107" s="43">
        <v>19.8</v>
      </c>
      <c r="L107" s="43">
        <v>17.3</v>
      </c>
      <c r="M107" s="43">
        <v>15</v>
      </c>
      <c r="N107" s="43">
        <v>14.3</v>
      </c>
    </row>
    <row r="108" spans="1:14" ht="14.25" customHeight="1" x14ac:dyDescent="0.2">
      <c r="A108" s="222" t="s">
        <v>141</v>
      </c>
      <c r="B108" s="43">
        <v>32.299999999999997</v>
      </c>
      <c r="C108" s="34">
        <v>36.200000000000003</v>
      </c>
      <c r="D108" s="78">
        <v>31.6</v>
      </c>
      <c r="E108" s="43">
        <v>29.2</v>
      </c>
      <c r="F108" s="43">
        <v>32.6</v>
      </c>
      <c r="G108" s="43">
        <v>33.200000000000003</v>
      </c>
      <c r="H108" s="43">
        <v>31.2</v>
      </c>
      <c r="I108" s="34">
        <v>32.6</v>
      </c>
      <c r="J108" s="34">
        <v>35.6</v>
      </c>
      <c r="K108" s="43">
        <v>29.5</v>
      </c>
      <c r="L108" s="43">
        <v>34.1</v>
      </c>
      <c r="M108" s="43">
        <v>33</v>
      </c>
      <c r="N108" s="43">
        <v>29.6</v>
      </c>
    </row>
    <row r="109" spans="1:14" ht="14.25" customHeight="1" x14ac:dyDescent="0.2">
      <c r="A109" s="222" t="s">
        <v>142</v>
      </c>
      <c r="B109" s="43">
        <v>31.7</v>
      </c>
      <c r="C109" s="34">
        <v>34.700000000000003</v>
      </c>
      <c r="D109" s="78">
        <v>32.4</v>
      </c>
      <c r="E109" s="43">
        <v>31</v>
      </c>
      <c r="F109" s="4">
        <v>36.9</v>
      </c>
      <c r="G109" s="43">
        <v>34.4</v>
      </c>
      <c r="H109" s="43">
        <v>37.1</v>
      </c>
      <c r="I109" s="34">
        <v>36.299999999999997</v>
      </c>
      <c r="J109" s="34">
        <v>31</v>
      </c>
      <c r="K109" s="43">
        <v>35</v>
      </c>
      <c r="L109" s="43">
        <v>37.799999999999997</v>
      </c>
      <c r="M109" s="43">
        <v>39.799999999999997</v>
      </c>
      <c r="N109" s="43">
        <v>44.6</v>
      </c>
    </row>
    <row r="110" spans="1:14" ht="14.25" customHeight="1" x14ac:dyDescent="0.2">
      <c r="A110" s="222" t="s">
        <v>143</v>
      </c>
      <c r="B110" s="43">
        <v>3.1</v>
      </c>
      <c r="C110" s="34">
        <v>2.2999999999999998</v>
      </c>
      <c r="D110" s="78">
        <v>1.5</v>
      </c>
      <c r="E110" s="43">
        <v>3.4</v>
      </c>
      <c r="F110" s="4">
        <v>2.7</v>
      </c>
      <c r="G110" s="43">
        <v>3.8</v>
      </c>
      <c r="H110" s="43">
        <v>3.3</v>
      </c>
      <c r="I110" s="34">
        <v>2.9</v>
      </c>
      <c r="J110" s="34">
        <v>1.3</v>
      </c>
      <c r="K110" s="43">
        <v>3.7</v>
      </c>
      <c r="L110" s="43">
        <v>2.7</v>
      </c>
      <c r="M110" s="43">
        <v>4.7</v>
      </c>
      <c r="N110" s="43">
        <v>5.3</v>
      </c>
    </row>
    <row r="111" spans="1:14" s="48" customFormat="1" ht="15.75" customHeight="1" x14ac:dyDescent="0.2">
      <c r="A111" s="253" t="s">
        <v>144</v>
      </c>
      <c r="B111" s="253"/>
      <c r="C111" s="253"/>
      <c r="D111" s="253"/>
      <c r="E111" s="253"/>
      <c r="F111" s="253"/>
      <c r="G111" s="253"/>
      <c r="H111" s="253"/>
      <c r="I111" s="253"/>
      <c r="J111" s="145"/>
      <c r="K111" s="43"/>
      <c r="L111" s="43"/>
      <c r="M111" s="43"/>
      <c r="N111" s="43"/>
    </row>
    <row r="112" spans="1:14" x14ac:dyDescent="0.2">
      <c r="A112" s="227" t="s">
        <v>145</v>
      </c>
      <c r="B112" s="4">
        <v>1800</v>
      </c>
      <c r="C112" s="4">
        <v>1085</v>
      </c>
      <c r="D112" s="4">
        <v>1085</v>
      </c>
      <c r="E112" s="4">
        <v>1085</v>
      </c>
      <c r="F112" s="4">
        <v>1160</v>
      </c>
      <c r="G112" s="4">
        <v>1550</v>
      </c>
      <c r="H112" s="4">
        <v>1410</v>
      </c>
      <c r="I112" s="4">
        <v>1400</v>
      </c>
      <c r="J112" s="4">
        <v>1400</v>
      </c>
      <c r="K112" s="55">
        <v>1400</v>
      </c>
      <c r="L112" s="55">
        <v>1400</v>
      </c>
      <c r="M112" s="55">
        <v>1800</v>
      </c>
      <c r="N112" s="55">
        <v>1950</v>
      </c>
    </row>
    <row r="113" spans="1:14" x14ac:dyDescent="0.2">
      <c r="A113" s="227" t="s">
        <v>146</v>
      </c>
      <c r="B113" s="30">
        <v>1543</v>
      </c>
      <c r="C113" s="30">
        <v>981</v>
      </c>
      <c r="D113" s="30">
        <v>963</v>
      </c>
      <c r="E113" s="31">
        <v>911</v>
      </c>
      <c r="F113" s="31">
        <v>875</v>
      </c>
      <c r="G113" s="31">
        <v>1339</v>
      </c>
      <c r="H113" s="30">
        <v>1342</v>
      </c>
      <c r="I113" s="30">
        <v>1376</v>
      </c>
      <c r="J113" s="113">
        <v>1373</v>
      </c>
      <c r="K113" s="56">
        <v>1365</v>
      </c>
      <c r="L113" s="56">
        <v>1315</v>
      </c>
      <c r="M113" s="56">
        <v>1755</v>
      </c>
      <c r="N113" s="56">
        <v>1929</v>
      </c>
    </row>
    <row r="114" spans="1:14" ht="15" thickBot="1" x14ac:dyDescent="0.25">
      <c r="A114" s="229" t="s">
        <v>147</v>
      </c>
      <c r="B114" s="51">
        <v>85.722222222222229</v>
      </c>
      <c r="C114" s="51">
        <v>90.414746543778804</v>
      </c>
      <c r="D114" s="51">
        <v>88.755760368663601</v>
      </c>
      <c r="E114" s="51">
        <v>83.963133640552996</v>
      </c>
      <c r="F114" s="51">
        <v>75.431034482758619</v>
      </c>
      <c r="G114" s="51">
        <v>86.387096774193552</v>
      </c>
      <c r="H114" s="51">
        <v>95.177304964539005</v>
      </c>
      <c r="I114" s="51">
        <v>98.285714285714292</v>
      </c>
      <c r="J114" s="51">
        <v>98.071428571428569</v>
      </c>
      <c r="K114" s="42">
        <v>97.5</v>
      </c>
      <c r="L114" s="42">
        <v>93.928571428571431</v>
      </c>
      <c r="M114" s="42">
        <v>97.5</v>
      </c>
      <c r="N114" s="42">
        <v>98.92307692307692</v>
      </c>
    </row>
    <row r="115" spans="1:14" s="48" customFormat="1" x14ac:dyDescent="0.2">
      <c r="A115" s="20" t="s">
        <v>46</v>
      </c>
      <c r="B115" s="47"/>
      <c r="G115" s="20"/>
      <c r="H115" s="47"/>
      <c r="K115" s="5"/>
      <c r="L115" s="5"/>
      <c r="M115" s="5"/>
    </row>
    <row r="116" spans="1:14" x14ac:dyDescent="0.2">
      <c r="A116" s="147"/>
      <c r="B116" s="69"/>
      <c r="C116" s="132"/>
      <c r="D116" s="132"/>
      <c r="E116" s="148"/>
      <c r="F116" s="132"/>
      <c r="K116" s="5"/>
      <c r="L116" s="5"/>
      <c r="M116" s="5"/>
    </row>
    <row r="117" spans="1:14" x14ac:dyDescent="0.2">
      <c r="A117" s="144"/>
      <c r="B117" s="71"/>
      <c r="C117" s="144"/>
      <c r="D117" s="144"/>
      <c r="E117" s="150"/>
      <c r="F117" s="144"/>
      <c r="K117" s="5"/>
      <c r="L117" s="5"/>
      <c r="M117" s="5"/>
    </row>
    <row r="118" spans="1:14" x14ac:dyDescent="0.2">
      <c r="A118" s="144"/>
      <c r="B118" s="71"/>
      <c r="C118" s="144"/>
      <c r="D118" s="144"/>
      <c r="E118" s="150"/>
      <c r="F118" s="144"/>
      <c r="K118" s="5"/>
      <c r="L118" s="5"/>
      <c r="M118" s="5"/>
    </row>
    <row r="119" spans="1:14" x14ac:dyDescent="0.2">
      <c r="A119" s="144"/>
      <c r="B119" s="71"/>
      <c r="C119" s="144"/>
      <c r="D119" s="144"/>
      <c r="E119" s="150"/>
      <c r="F119" s="144"/>
      <c r="K119" s="5"/>
      <c r="L119" s="5"/>
      <c r="M119" s="5"/>
      <c r="N119" s="48"/>
    </row>
    <row r="120" spans="1:14" x14ac:dyDescent="0.2">
      <c r="A120" s="144"/>
      <c r="B120" s="71"/>
      <c r="C120" s="144"/>
      <c r="D120" s="144"/>
      <c r="E120" s="150"/>
      <c r="F120" s="144"/>
      <c r="K120" s="5"/>
      <c r="L120" s="5"/>
      <c r="M120" s="5"/>
    </row>
    <row r="121" spans="1:14" x14ac:dyDescent="0.2">
      <c r="A121" s="144"/>
      <c r="B121" s="71"/>
      <c r="C121" s="144"/>
      <c r="D121" s="144"/>
      <c r="E121" s="150"/>
      <c r="F121" s="144"/>
      <c r="K121" s="5"/>
      <c r="L121" s="5"/>
      <c r="M121" s="5"/>
    </row>
    <row r="122" spans="1:14" x14ac:dyDescent="0.2">
      <c r="A122" s="144"/>
      <c r="B122" s="71"/>
      <c r="C122" s="144"/>
      <c r="D122" s="144"/>
      <c r="E122" s="150"/>
      <c r="F122" s="144"/>
      <c r="K122" s="5"/>
      <c r="L122" s="5"/>
      <c r="M122" s="5"/>
    </row>
    <row r="123" spans="1:14" x14ac:dyDescent="0.2">
      <c r="A123" s="144"/>
      <c r="B123" s="71"/>
      <c r="C123" s="144"/>
      <c r="D123" s="144"/>
      <c r="E123" s="150"/>
      <c r="F123" s="144"/>
    </row>
    <row r="124" spans="1:14" x14ac:dyDescent="0.2">
      <c r="A124" s="144"/>
      <c r="B124" s="71"/>
      <c r="C124" s="144"/>
      <c r="D124" s="144"/>
      <c r="E124" s="150"/>
      <c r="F124" s="144"/>
    </row>
    <row r="125" spans="1:14" x14ac:dyDescent="0.2">
      <c r="A125" s="144"/>
      <c r="B125" s="71"/>
      <c r="C125" s="144"/>
      <c r="D125" s="144"/>
      <c r="E125" s="150"/>
      <c r="F125" s="144"/>
    </row>
    <row r="126" spans="1:14" x14ac:dyDescent="0.2">
      <c r="A126" s="144"/>
      <c r="B126" s="71"/>
      <c r="C126" s="144"/>
      <c r="D126" s="144"/>
      <c r="E126" s="150"/>
      <c r="F126" s="144"/>
    </row>
    <row r="127" spans="1:14" x14ac:dyDescent="0.2">
      <c r="A127" s="144"/>
      <c r="B127" s="71"/>
      <c r="C127" s="144"/>
      <c r="D127" s="144"/>
      <c r="E127" s="150"/>
      <c r="F127" s="144"/>
    </row>
    <row r="128" spans="1:14" x14ac:dyDescent="0.2">
      <c r="A128" s="144"/>
      <c r="B128" s="71"/>
      <c r="C128" s="144"/>
      <c r="D128" s="144"/>
      <c r="E128" s="150"/>
      <c r="F128" s="144"/>
    </row>
    <row r="129" spans="1:6" x14ac:dyDescent="0.2">
      <c r="A129" s="144"/>
      <c r="B129" s="71"/>
      <c r="C129" s="144"/>
      <c r="D129" s="144"/>
      <c r="E129" s="150"/>
      <c r="F129" s="144"/>
    </row>
    <row r="130" spans="1:6" x14ac:dyDescent="0.2">
      <c r="A130" s="144"/>
      <c r="B130" s="71"/>
      <c r="C130" s="144"/>
      <c r="D130" s="144"/>
      <c r="E130" s="150"/>
      <c r="F130" s="144"/>
    </row>
    <row r="131" spans="1:6" x14ac:dyDescent="0.2">
      <c r="A131" s="144"/>
      <c r="B131" s="71"/>
      <c r="C131" s="144"/>
      <c r="D131" s="144"/>
      <c r="E131" s="150"/>
      <c r="F131" s="144"/>
    </row>
    <row r="132" spans="1:6" x14ac:dyDescent="0.2">
      <c r="A132" s="144"/>
      <c r="B132" s="71"/>
      <c r="C132" s="144"/>
      <c r="D132" s="144"/>
      <c r="E132" s="150"/>
      <c r="F132" s="144"/>
    </row>
    <row r="133" spans="1:6" x14ac:dyDescent="0.2">
      <c r="A133" s="144"/>
      <c r="B133" s="71"/>
      <c r="C133" s="144"/>
      <c r="D133" s="144"/>
      <c r="E133" s="150"/>
      <c r="F133" s="144"/>
    </row>
    <row r="134" spans="1:6" x14ac:dyDescent="0.2">
      <c r="A134" s="144"/>
      <c r="B134" s="71"/>
      <c r="C134" s="144"/>
      <c r="D134" s="144"/>
      <c r="E134" s="150"/>
      <c r="F134" s="144"/>
    </row>
  </sheetData>
  <mergeCells count="16">
    <mergeCell ref="A81:I81"/>
    <mergeCell ref="A86:I86"/>
    <mergeCell ref="A91:I91"/>
    <mergeCell ref="A104:I104"/>
    <mergeCell ref="A111:I111"/>
    <mergeCell ref="M2:N2"/>
    <mergeCell ref="A63:I63"/>
    <mergeCell ref="A76:I76"/>
    <mergeCell ref="A1:I1"/>
    <mergeCell ref="B2:D2"/>
    <mergeCell ref="E2:H2"/>
    <mergeCell ref="A4:I4"/>
    <mergeCell ref="A12:I12"/>
    <mergeCell ref="A29:I29"/>
    <mergeCell ref="A46:I46"/>
    <mergeCell ref="I2:L2"/>
  </mergeCells>
  <pageMargins left="0.7" right="0.74803149606299202" top="0.4" bottom="0.47244094488188998" header="0.64" footer="0.511811023622047"/>
  <pageSetup paperSize="9" scale="59" fitToWidth="2" fitToHeight="2" orientation="landscape" r:id="rId1"/>
  <headerFooter alignWithMargins="0"/>
  <rowBreaks count="1" manualBreakCount="1">
    <brk id="62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8"/>
  <sheetViews>
    <sheetView view="pageBreakPreview" zoomScaleSheetLayoutView="100" workbookViewId="0">
      <selection activeCell="B51" sqref="B51"/>
    </sheetView>
  </sheetViews>
  <sheetFormatPr defaultRowHeight="14.25" x14ac:dyDescent="0.2"/>
  <cols>
    <col min="1" max="1" width="40" style="94" customWidth="1"/>
    <col min="2" max="2" width="9" style="93" customWidth="1"/>
    <col min="3" max="3" width="7.85546875" style="94" customWidth="1"/>
    <col min="4" max="4" width="9.140625" style="94"/>
    <col min="5" max="5" width="10.42578125" style="154" customWidth="1"/>
    <col min="6" max="6" width="16.42578125" style="94" customWidth="1"/>
    <col min="7" max="7" width="9.140625" style="94" customWidth="1"/>
    <col min="8" max="8" width="9.140625" style="63"/>
    <col min="9" max="9" width="9.140625" style="149"/>
    <col min="10" max="16384" width="9.140625" style="94"/>
  </cols>
  <sheetData>
    <row r="1" spans="1:14" s="144" customFormat="1" ht="20.100000000000001" customHeight="1" thickBot="1" x14ac:dyDescent="0.3">
      <c r="A1" s="254" t="s">
        <v>263</v>
      </c>
      <c r="B1" s="254"/>
      <c r="C1" s="254"/>
      <c r="D1" s="254"/>
      <c r="E1" s="254"/>
      <c r="F1" s="254"/>
      <c r="G1" s="241"/>
      <c r="H1" s="241"/>
      <c r="I1" s="241"/>
    </row>
    <row r="2" spans="1:14" s="129" customFormat="1" ht="15" thickBot="1" x14ac:dyDescent="0.25">
      <c r="A2" s="211" t="s">
        <v>0</v>
      </c>
      <c r="B2" s="235">
        <v>2009</v>
      </c>
      <c r="C2" s="236"/>
      <c r="D2" s="237"/>
      <c r="E2" s="235">
        <v>2010</v>
      </c>
      <c r="F2" s="236"/>
      <c r="G2" s="236"/>
      <c r="H2" s="237"/>
      <c r="I2" s="235">
        <v>2011</v>
      </c>
      <c r="J2" s="236"/>
      <c r="K2" s="236"/>
      <c r="L2" s="237"/>
      <c r="M2" s="235">
        <v>2012</v>
      </c>
      <c r="N2" s="236"/>
    </row>
    <row r="3" spans="1:14" s="129" customFormat="1" ht="15" thickBot="1" x14ac:dyDescent="0.25">
      <c r="A3" s="211" t="s">
        <v>1</v>
      </c>
      <c r="B3" s="214" t="s">
        <v>2</v>
      </c>
      <c r="C3" s="212" t="s">
        <v>3</v>
      </c>
      <c r="D3" s="213" t="s">
        <v>4</v>
      </c>
      <c r="E3" s="212" t="s">
        <v>5</v>
      </c>
      <c r="F3" s="212" t="s">
        <v>2</v>
      </c>
      <c r="G3" s="211" t="s">
        <v>3</v>
      </c>
      <c r="H3" s="224" t="s">
        <v>4</v>
      </c>
      <c r="I3" s="215" t="s">
        <v>5</v>
      </c>
      <c r="J3" s="215" t="s">
        <v>2</v>
      </c>
      <c r="K3" s="215" t="s">
        <v>3</v>
      </c>
      <c r="L3" s="215" t="s">
        <v>4</v>
      </c>
      <c r="M3" s="215" t="s">
        <v>5</v>
      </c>
      <c r="N3" s="215" t="s">
        <v>2</v>
      </c>
    </row>
    <row r="4" spans="1:14" s="48" customFormat="1" ht="15.75" customHeight="1" x14ac:dyDescent="0.2">
      <c r="A4" s="247" t="s">
        <v>149</v>
      </c>
      <c r="B4" s="247"/>
      <c r="C4" s="247"/>
      <c r="D4" s="247"/>
      <c r="E4" s="247"/>
      <c r="F4" s="247"/>
      <c r="G4" s="247"/>
      <c r="H4" s="247"/>
      <c r="I4" s="247"/>
      <c r="J4" s="143"/>
      <c r="K4" s="69"/>
      <c r="L4" s="69"/>
      <c r="M4" s="69"/>
      <c r="N4" s="69"/>
    </row>
    <row r="5" spans="1:14" x14ac:dyDescent="0.2">
      <c r="A5" s="3" t="s">
        <v>150</v>
      </c>
      <c r="B5" s="69"/>
      <c r="C5" s="5"/>
      <c r="D5" s="5"/>
      <c r="E5" s="86"/>
      <c r="F5" s="5"/>
      <c r="G5" s="43"/>
      <c r="H5" s="69"/>
      <c r="I5" s="5"/>
      <c r="J5" s="144"/>
      <c r="K5" s="69"/>
      <c r="L5" s="69"/>
      <c r="M5" s="69"/>
      <c r="N5" s="69"/>
    </row>
    <row r="6" spans="1:14" x14ac:dyDescent="0.2">
      <c r="A6" s="230" t="s">
        <v>8</v>
      </c>
      <c r="B6" s="43">
        <v>-14.333333333333334</v>
      </c>
      <c r="C6" s="43">
        <v>-10.216666666666669</v>
      </c>
      <c r="D6" s="43">
        <v>5.3999999999999995</v>
      </c>
      <c r="E6" s="43">
        <v>3.8500000000000014</v>
      </c>
      <c r="F6" s="43">
        <v>-11.399999999999999</v>
      </c>
      <c r="G6" s="43">
        <v>6.916666666666667</v>
      </c>
      <c r="H6" s="43">
        <v>16.116666666666667</v>
      </c>
      <c r="I6" s="43">
        <v>9.8333333333333321</v>
      </c>
      <c r="J6" s="43">
        <v>10.633333333333336</v>
      </c>
      <c r="K6" s="43">
        <v>-2.7833333333333337</v>
      </c>
      <c r="L6" s="43">
        <v>6.9333333333333309</v>
      </c>
      <c r="M6" s="43">
        <v>2.6666666666666679</v>
      </c>
      <c r="N6" s="43">
        <v>-6.9666666666666677</v>
      </c>
    </row>
    <row r="7" spans="1:14" ht="14.25" customHeight="1" x14ac:dyDescent="0.2">
      <c r="A7" s="230" t="s">
        <v>10</v>
      </c>
      <c r="B7" s="97">
        <v>22.066666666666666</v>
      </c>
      <c r="C7" s="97">
        <v>31.100000000000005</v>
      </c>
      <c r="D7" s="97">
        <v>42.949999999999996</v>
      </c>
      <c r="E7" s="97">
        <v>39.433333333333337</v>
      </c>
      <c r="F7" s="43">
        <v>23.433333333333337</v>
      </c>
      <c r="G7" s="43">
        <v>33.616666666666667</v>
      </c>
      <c r="H7" s="97">
        <v>56.20000000000001</v>
      </c>
      <c r="I7" s="97">
        <v>41.733333333333334</v>
      </c>
      <c r="J7" s="97">
        <v>59.816666666666663</v>
      </c>
      <c r="K7" s="43">
        <v>42.316666666666663</v>
      </c>
      <c r="L7" s="43">
        <v>36.800000000000004</v>
      </c>
      <c r="M7" s="43">
        <v>35.949999999999996</v>
      </c>
      <c r="N7" s="43">
        <v>28.2</v>
      </c>
    </row>
    <row r="8" spans="1:14" x14ac:dyDescent="0.2">
      <c r="A8" s="230" t="s">
        <v>86</v>
      </c>
      <c r="B8" s="43">
        <v>27.75</v>
      </c>
      <c r="C8" s="43">
        <v>32.733333333333334</v>
      </c>
      <c r="D8" s="43">
        <v>38.216666666666669</v>
      </c>
      <c r="E8" s="43">
        <v>39.43333333333333</v>
      </c>
      <c r="F8" s="43">
        <v>10.133333333333333</v>
      </c>
      <c r="G8" s="43">
        <v>18.650000000000002</v>
      </c>
      <c r="H8" s="43">
        <v>55.066666666666663</v>
      </c>
      <c r="I8" s="43">
        <v>35.93333333333333</v>
      </c>
      <c r="J8" s="43">
        <v>63.016666666666673</v>
      </c>
      <c r="K8" s="43">
        <v>42.666666666666664</v>
      </c>
      <c r="L8" s="43">
        <v>31.233333333333331</v>
      </c>
      <c r="M8" s="43">
        <v>34.5</v>
      </c>
      <c r="N8" s="43">
        <v>23.45</v>
      </c>
    </row>
    <row r="9" spans="1:14" s="48" customFormat="1" ht="15.75" customHeight="1" x14ac:dyDescent="0.2">
      <c r="A9" s="248" t="s">
        <v>151</v>
      </c>
      <c r="B9" s="248"/>
      <c r="C9" s="248"/>
      <c r="D9" s="248"/>
      <c r="E9" s="248"/>
      <c r="F9" s="248"/>
      <c r="G9" s="248"/>
      <c r="H9" s="248"/>
      <c r="I9" s="248"/>
      <c r="J9" s="145"/>
      <c r="K9" s="43"/>
      <c r="L9" s="43"/>
      <c r="M9" s="43"/>
      <c r="N9" s="43"/>
    </row>
    <row r="10" spans="1:14" x14ac:dyDescent="0.2">
      <c r="A10" s="220" t="s">
        <v>88</v>
      </c>
      <c r="B10" s="43">
        <v>-30.25</v>
      </c>
      <c r="C10" s="34">
        <v>-17.850000000000001</v>
      </c>
      <c r="D10" s="44">
        <v>-1.55</v>
      </c>
      <c r="E10" s="44">
        <v>11.500000000000004</v>
      </c>
      <c r="F10" s="43">
        <v>-8.5</v>
      </c>
      <c r="G10" s="43">
        <v>19.2</v>
      </c>
      <c r="H10" s="43">
        <v>15.649999999999999</v>
      </c>
      <c r="I10" s="34">
        <v>9.3499999999999979</v>
      </c>
      <c r="J10" s="34">
        <v>16.150000000000006</v>
      </c>
      <c r="K10" s="43">
        <v>4.6499999999999986</v>
      </c>
      <c r="L10" s="43">
        <v>0.59999999999999787</v>
      </c>
      <c r="M10" s="43">
        <v>-19.549999999999994</v>
      </c>
      <c r="N10" s="43">
        <v>-8.1500000000000021</v>
      </c>
    </row>
    <row r="11" spans="1:14" ht="15.75" customHeight="1" x14ac:dyDescent="0.2">
      <c r="A11" s="221" t="s">
        <v>245</v>
      </c>
      <c r="B11" s="43">
        <v>-24.568965517241388</v>
      </c>
      <c r="C11" s="34">
        <v>-7.0175438596491233</v>
      </c>
      <c r="D11" s="44">
        <v>-8.3333333333333321</v>
      </c>
      <c r="E11" s="44">
        <v>14.166666666666664</v>
      </c>
      <c r="F11" s="43">
        <v>-13.333333333333332</v>
      </c>
      <c r="G11" s="43">
        <v>6.6666666666666679</v>
      </c>
      <c r="H11" s="43">
        <v>15.277777777777779</v>
      </c>
      <c r="I11" s="34">
        <v>4.0816326530612237</v>
      </c>
      <c r="J11" s="34">
        <v>3.2608695652173907</v>
      </c>
      <c r="K11" s="43">
        <v>4.1666666666666679</v>
      </c>
      <c r="L11" s="43">
        <v>0.92592592592593093</v>
      </c>
      <c r="M11" s="43">
        <v>-37.5</v>
      </c>
      <c r="N11" s="43">
        <v>-8.4415584415584419</v>
      </c>
    </row>
    <row r="12" spans="1:14" ht="15.75" customHeight="1" x14ac:dyDescent="0.2">
      <c r="A12" s="221" t="s">
        <v>246</v>
      </c>
      <c r="B12" s="43">
        <v>-37.037037037037031</v>
      </c>
      <c r="C12" s="34">
        <v>-21.717171717171713</v>
      </c>
      <c r="D12" s="44">
        <v>0.6024096385542137</v>
      </c>
      <c r="E12" s="44">
        <v>-0.89285714285714235</v>
      </c>
      <c r="F12" s="43">
        <v>-10.416666666666664</v>
      </c>
      <c r="G12" s="43">
        <v>26.351351351351354</v>
      </c>
      <c r="H12" s="43">
        <v>5.2631578947368425</v>
      </c>
      <c r="I12" s="34">
        <v>5</v>
      </c>
      <c r="J12" s="34">
        <v>16.831683168316832</v>
      </c>
      <c r="K12" s="43">
        <v>7.5342465753424648</v>
      </c>
      <c r="L12" s="43">
        <v>0.5</v>
      </c>
      <c r="M12" s="43">
        <v>-17.916666666666664</v>
      </c>
      <c r="N12" s="43">
        <v>-1.6260162601626007</v>
      </c>
    </row>
    <row r="13" spans="1:14" ht="15.75" customHeight="1" x14ac:dyDescent="0.2">
      <c r="A13" s="222" t="s">
        <v>247</v>
      </c>
      <c r="B13" s="43">
        <v>-38.333333333333321</v>
      </c>
      <c r="C13" s="34">
        <v>-25.862068965517238</v>
      </c>
      <c r="D13" s="44">
        <v>6.25</v>
      </c>
      <c r="E13" s="44">
        <v>23.913043478260871</v>
      </c>
      <c r="F13" s="43">
        <v>0</v>
      </c>
      <c r="G13" s="43">
        <v>20.408163265306122</v>
      </c>
      <c r="H13" s="43">
        <v>29.838709677419359</v>
      </c>
      <c r="I13" s="34">
        <v>28.048780487804883</v>
      </c>
      <c r="J13" s="34">
        <v>38.333333333333329</v>
      </c>
      <c r="K13" s="43">
        <v>4.3859649122807021</v>
      </c>
      <c r="L13" s="43">
        <v>-2.7777777777777715</v>
      </c>
      <c r="M13" s="43">
        <v>-8.2191780821917817</v>
      </c>
      <c r="N13" s="43">
        <v>-8.5365853658536608</v>
      </c>
    </row>
    <row r="14" spans="1:14" x14ac:dyDescent="0.2">
      <c r="A14" s="222" t="s">
        <v>248</v>
      </c>
      <c r="B14" s="43">
        <v>-33.333333333333336</v>
      </c>
      <c r="C14" s="34">
        <v>-18.181818181818183</v>
      </c>
      <c r="D14" s="44">
        <v>8.3333333333333375</v>
      </c>
      <c r="E14" s="44">
        <v>38.888888888888886</v>
      </c>
      <c r="F14" s="43">
        <v>-20</v>
      </c>
      <c r="G14" s="43">
        <v>18</v>
      </c>
      <c r="H14" s="43">
        <v>12.5</v>
      </c>
      <c r="I14" s="34">
        <v>2.777777777777775</v>
      </c>
      <c r="J14" s="34">
        <v>4.5454545454545432</v>
      </c>
      <c r="K14" s="43">
        <v>-1.6666666666666679</v>
      </c>
      <c r="L14" s="43">
        <v>12.5</v>
      </c>
      <c r="M14" s="43">
        <v>-11.428571428571431</v>
      </c>
      <c r="N14" s="43">
        <v>-19.841269841269838</v>
      </c>
    </row>
    <row r="15" spans="1:14" ht="14.25" customHeight="1" x14ac:dyDescent="0.2">
      <c r="A15" s="220" t="s">
        <v>93</v>
      </c>
      <c r="B15" s="43">
        <v>-12.350000000000003</v>
      </c>
      <c r="C15" s="34">
        <v>-17.900000000000006</v>
      </c>
      <c r="D15" s="44">
        <v>-3.15</v>
      </c>
      <c r="E15" s="44">
        <v>-7.4499999999999993</v>
      </c>
      <c r="F15" s="43">
        <v>17.800000000000004</v>
      </c>
      <c r="G15" s="43">
        <v>-18.649999999999999</v>
      </c>
      <c r="H15" s="43">
        <v>-10.799999999999997</v>
      </c>
      <c r="I15" s="34">
        <v>-9.6500000000000021</v>
      </c>
      <c r="J15" s="34">
        <v>-29.45</v>
      </c>
      <c r="K15" s="43">
        <v>-23.700000000000003</v>
      </c>
      <c r="L15" s="43">
        <v>5.5999999999999979</v>
      </c>
      <c r="M15" s="43">
        <v>-0.15000000000000213</v>
      </c>
      <c r="N15" s="43">
        <v>-12.75</v>
      </c>
    </row>
    <row r="16" spans="1:14" ht="15.75" customHeight="1" x14ac:dyDescent="0.2">
      <c r="A16" s="221" t="s">
        <v>245</v>
      </c>
      <c r="B16" s="43">
        <v>11.440677966101694</v>
      </c>
      <c r="C16" s="34">
        <v>-24.5</v>
      </c>
      <c r="D16" s="44">
        <v>-13.888888888888888</v>
      </c>
      <c r="E16" s="44">
        <v>-3.3333333333333357</v>
      </c>
      <c r="F16" s="43">
        <v>3.3333333333333321</v>
      </c>
      <c r="G16" s="43">
        <v>-25.55555555555555</v>
      </c>
      <c r="H16" s="43">
        <v>0</v>
      </c>
      <c r="I16" s="34">
        <v>-27.551020408163268</v>
      </c>
      <c r="J16" s="34">
        <v>-52.173913043478251</v>
      </c>
      <c r="K16" s="43">
        <v>-29.166666666666664</v>
      </c>
      <c r="L16" s="43">
        <v>4.6296296296296298</v>
      </c>
      <c r="M16" s="43">
        <v>-5.5555555555555554</v>
      </c>
      <c r="N16" s="43">
        <v>-27.922077922077928</v>
      </c>
    </row>
    <row r="17" spans="1:14" ht="15.75" customHeight="1" x14ac:dyDescent="0.2">
      <c r="A17" s="221" t="s">
        <v>246</v>
      </c>
      <c r="B17" s="43">
        <v>19.196428571428569</v>
      </c>
      <c r="C17" s="34">
        <v>-8</v>
      </c>
      <c r="D17" s="44">
        <v>3.6144578313253</v>
      </c>
      <c r="E17" s="44">
        <v>-7.1428571428571459</v>
      </c>
      <c r="F17" s="43">
        <v>31.250000000000011</v>
      </c>
      <c r="G17" s="43">
        <v>11.4864864864865</v>
      </c>
      <c r="H17" s="43">
        <v>-17.763157894736839</v>
      </c>
      <c r="I17" s="34">
        <v>-7.7777777777777786</v>
      </c>
      <c r="J17" s="34">
        <v>-39.10891089108911</v>
      </c>
      <c r="K17" s="43">
        <v>-24.657534246575342</v>
      </c>
      <c r="L17" s="43">
        <v>14</v>
      </c>
      <c r="M17" s="43">
        <v>-2.9166666666666643</v>
      </c>
      <c r="N17" s="43">
        <v>-7.3170731707317103</v>
      </c>
    </row>
    <row r="18" spans="1:14" ht="28.5" x14ac:dyDescent="0.2">
      <c r="A18" s="222" t="s">
        <v>249</v>
      </c>
      <c r="B18" s="43">
        <v>13.793103448275861</v>
      </c>
      <c r="C18" s="34">
        <v>-5</v>
      </c>
      <c r="D18" s="44">
        <v>4.1666666666666679</v>
      </c>
      <c r="E18" s="44">
        <v>-13.043478260869563</v>
      </c>
      <c r="F18" s="43">
        <v>25.925925925925924</v>
      </c>
      <c r="G18" s="43">
        <v>-25.510204081632651</v>
      </c>
      <c r="H18" s="43">
        <v>-9.6774193548387082</v>
      </c>
      <c r="I18" s="34">
        <v>4.8780487804878021</v>
      </c>
      <c r="J18" s="34">
        <v>-15</v>
      </c>
      <c r="K18" s="43">
        <v>-35.964912280701753</v>
      </c>
      <c r="L18" s="43">
        <v>-8.3333333333333286</v>
      </c>
      <c r="M18" s="43">
        <v>19.863013698630137</v>
      </c>
      <c r="N18" s="43">
        <v>-9.1463414634146325</v>
      </c>
    </row>
    <row r="19" spans="1:14" x14ac:dyDescent="0.2">
      <c r="A19" s="222" t="s">
        <v>248</v>
      </c>
      <c r="B19" s="43">
        <v>20</v>
      </c>
      <c r="C19" s="34">
        <v>2.5</v>
      </c>
      <c r="D19" s="44">
        <v>0</v>
      </c>
      <c r="E19" s="44">
        <v>-22.222222222222221</v>
      </c>
      <c r="F19" s="43">
        <v>-35</v>
      </c>
      <c r="G19" s="43">
        <v>-14</v>
      </c>
      <c r="H19" s="43">
        <v>-8.3333333333333321</v>
      </c>
      <c r="I19" s="34">
        <v>-2.777777777777775</v>
      </c>
      <c r="J19" s="34">
        <v>-4.5454545454545485</v>
      </c>
      <c r="K19" s="43">
        <v>8.3333333333333286</v>
      </c>
      <c r="L19" s="43">
        <v>-31.25</v>
      </c>
      <c r="M19" s="43">
        <v>-21.428571428571434</v>
      </c>
      <c r="N19" s="43">
        <v>-9.5238095238095219</v>
      </c>
    </row>
    <row r="20" spans="1:14" ht="14.25" customHeight="1" x14ac:dyDescent="0.2">
      <c r="A20" s="220" t="s">
        <v>95</v>
      </c>
      <c r="B20" s="43">
        <v>-0.40000000000000213</v>
      </c>
      <c r="C20" s="34">
        <v>5.1000000000000014</v>
      </c>
      <c r="D20" s="44">
        <v>20.9</v>
      </c>
      <c r="E20" s="44">
        <v>7.5</v>
      </c>
      <c r="F20" s="43">
        <v>-43.5</v>
      </c>
      <c r="G20" s="43">
        <v>20.2</v>
      </c>
      <c r="H20" s="43">
        <v>43.5</v>
      </c>
      <c r="I20" s="34">
        <v>29.8</v>
      </c>
      <c r="J20" s="34">
        <v>45.2</v>
      </c>
      <c r="K20" s="43">
        <v>10.700000000000003</v>
      </c>
      <c r="L20" s="43">
        <v>14.599999999999998</v>
      </c>
      <c r="M20" s="43">
        <v>27.7</v>
      </c>
      <c r="N20" s="43">
        <v>0</v>
      </c>
    </row>
    <row r="21" spans="1:14" x14ac:dyDescent="0.2">
      <c r="A21" s="221" t="s">
        <v>245</v>
      </c>
      <c r="B21" s="43">
        <v>19.166666666666671</v>
      </c>
      <c r="C21" s="34">
        <v>0</v>
      </c>
      <c r="D21" s="44">
        <v>18.055555555555554</v>
      </c>
      <c r="E21" s="44">
        <v>9.9999999999999964</v>
      </c>
      <c r="F21" s="43">
        <v>-6.6666666666666679</v>
      </c>
      <c r="G21" s="43">
        <v>17.777777777777779</v>
      </c>
      <c r="H21" s="43">
        <v>38.888888888888886</v>
      </c>
      <c r="I21" s="34">
        <v>28.571428571428569</v>
      </c>
      <c r="J21" s="34">
        <v>28.260869565217391</v>
      </c>
      <c r="K21" s="43">
        <v>19.444444444444446</v>
      </c>
      <c r="L21" s="43">
        <v>12.962962962962962</v>
      </c>
      <c r="M21" s="43">
        <v>34.722222222222229</v>
      </c>
      <c r="N21" s="43">
        <v>-2.5974025974025974</v>
      </c>
    </row>
    <row r="22" spans="1:14" ht="15.75" customHeight="1" x14ac:dyDescent="0.2">
      <c r="A22" s="221" t="s">
        <v>246</v>
      </c>
      <c r="B22" s="43">
        <v>-16.363636363636367</v>
      </c>
      <c r="C22" s="34">
        <v>13.131313131313135</v>
      </c>
      <c r="D22" s="44">
        <v>30.120481927710841</v>
      </c>
      <c r="E22" s="44">
        <v>-8.9285714285714306</v>
      </c>
      <c r="F22" s="43">
        <v>-62.499999999999993</v>
      </c>
      <c r="G22" s="43">
        <v>25.675675675675677</v>
      </c>
      <c r="H22" s="43">
        <v>44.73684210526315</v>
      </c>
      <c r="I22" s="34">
        <v>30</v>
      </c>
      <c r="J22" s="34">
        <v>53.46534653465347</v>
      </c>
      <c r="K22" s="43">
        <v>13.698630136986301</v>
      </c>
      <c r="L22" s="43">
        <v>17</v>
      </c>
      <c r="M22" s="43">
        <v>35.833333333333329</v>
      </c>
      <c r="N22" s="43">
        <v>11.38211382113821</v>
      </c>
    </row>
    <row r="23" spans="1:14" ht="15.75" customHeight="1" x14ac:dyDescent="0.2">
      <c r="A23" s="222" t="s">
        <v>249</v>
      </c>
      <c r="B23" s="43">
        <v>-23.333333333333336</v>
      </c>
      <c r="C23" s="34">
        <v>-20.68965517241379</v>
      </c>
      <c r="D23" s="44">
        <v>12.5</v>
      </c>
      <c r="E23" s="44">
        <v>39.130434782608702</v>
      </c>
      <c r="F23" s="43">
        <v>-62.962962962962962</v>
      </c>
      <c r="G23" s="43">
        <v>8.1632653061224474</v>
      </c>
      <c r="H23" s="43">
        <v>56.451612903225801</v>
      </c>
      <c r="I23" s="34">
        <v>46.341463414634148</v>
      </c>
      <c r="J23" s="34">
        <v>56.666666666666657</v>
      </c>
      <c r="K23" s="43">
        <v>1.7543859649122806</v>
      </c>
      <c r="L23" s="43">
        <v>16.666666666666661</v>
      </c>
      <c r="M23" s="43">
        <v>20.547945205479451</v>
      </c>
      <c r="N23" s="43">
        <v>-6.0975609756097562</v>
      </c>
    </row>
    <row r="24" spans="1:14" ht="15.75" customHeight="1" x14ac:dyDescent="0.2">
      <c r="A24" s="222" t="s">
        <v>248</v>
      </c>
      <c r="B24" s="43">
        <v>13.333333333333332</v>
      </c>
      <c r="C24" s="34">
        <v>27.27272727272727</v>
      </c>
      <c r="D24" s="44">
        <v>-8.3333333333333286</v>
      </c>
      <c r="E24" s="44">
        <v>11.111111111111111</v>
      </c>
      <c r="F24" s="43">
        <v>0</v>
      </c>
      <c r="G24" s="43">
        <v>32</v>
      </c>
      <c r="H24" s="43">
        <v>12.500000000000004</v>
      </c>
      <c r="I24" s="34">
        <v>-5.5555555555555571</v>
      </c>
      <c r="J24" s="34">
        <v>9.0909090909090864</v>
      </c>
      <c r="K24" s="43">
        <v>10</v>
      </c>
      <c r="L24" s="43">
        <v>-12.5</v>
      </c>
      <c r="M24" s="43">
        <v>0</v>
      </c>
      <c r="N24" s="43">
        <v>-11.111111111111111</v>
      </c>
    </row>
    <row r="25" spans="1:14" s="48" customFormat="1" x14ac:dyDescent="0.2">
      <c r="A25" s="248" t="s">
        <v>96</v>
      </c>
      <c r="B25" s="248"/>
      <c r="C25" s="248"/>
      <c r="D25" s="248"/>
      <c r="E25" s="248"/>
      <c r="F25" s="248"/>
      <c r="G25" s="248"/>
      <c r="H25" s="248"/>
      <c r="I25" s="248"/>
      <c r="J25" s="145"/>
      <c r="K25" s="43"/>
      <c r="L25" s="43"/>
      <c r="M25" s="43"/>
      <c r="N25" s="43"/>
    </row>
    <row r="26" spans="1:14" x14ac:dyDescent="0.2">
      <c r="A26" s="220" t="s">
        <v>88</v>
      </c>
      <c r="B26" s="97">
        <v>7.4000000000000021</v>
      </c>
      <c r="C26" s="98">
        <v>18.399999999999999</v>
      </c>
      <c r="D26" s="44">
        <v>18.850000000000001</v>
      </c>
      <c r="E26" s="44">
        <v>39.300000000000004</v>
      </c>
      <c r="F26" s="43">
        <v>24.300000000000004</v>
      </c>
      <c r="G26" s="43">
        <v>39.65</v>
      </c>
      <c r="H26" s="97">
        <v>42.4</v>
      </c>
      <c r="I26" s="98">
        <v>32.300000000000004</v>
      </c>
      <c r="J26" s="98">
        <v>49.75</v>
      </c>
      <c r="K26" s="43">
        <v>37.549999999999997</v>
      </c>
      <c r="L26" s="43">
        <v>9.899999999999995</v>
      </c>
      <c r="M26" s="43">
        <v>26.249999999999996</v>
      </c>
      <c r="N26" s="43">
        <v>17</v>
      </c>
    </row>
    <row r="27" spans="1:14" x14ac:dyDescent="0.2">
      <c r="A27" s="221" t="s">
        <v>245</v>
      </c>
      <c r="B27" s="43">
        <v>9.8958333333333321</v>
      </c>
      <c r="C27" s="34">
        <v>20.192307692307693</v>
      </c>
      <c r="D27" s="44">
        <v>19.811320754716981</v>
      </c>
      <c r="E27" s="44">
        <v>36.95652173913043</v>
      </c>
      <c r="F27" s="43">
        <v>5.5555555555555571</v>
      </c>
      <c r="G27" s="43">
        <v>24.444444444444443</v>
      </c>
      <c r="H27" s="43">
        <v>30.434782608695652</v>
      </c>
      <c r="I27" s="34">
        <v>21.568627450980394</v>
      </c>
      <c r="J27" s="34">
        <v>48.07692307692308</v>
      </c>
      <c r="K27" s="43">
        <v>17.391304347826086</v>
      </c>
      <c r="L27" s="43">
        <v>0</v>
      </c>
      <c r="M27" s="43">
        <v>12.765957446808507</v>
      </c>
      <c r="N27" s="43">
        <v>17.96875</v>
      </c>
    </row>
    <row r="28" spans="1:14" x14ac:dyDescent="0.2">
      <c r="A28" s="221" t="s">
        <v>246</v>
      </c>
      <c r="B28" s="43">
        <v>4.1322314049586772</v>
      </c>
      <c r="C28" s="34">
        <v>10.294117647058826</v>
      </c>
      <c r="D28" s="44">
        <v>13.043478260869563</v>
      </c>
      <c r="E28" s="44">
        <v>1.6666666666666643</v>
      </c>
      <c r="F28" s="43">
        <v>18.965517241379299</v>
      </c>
      <c r="G28" s="43">
        <v>52.816901408450711</v>
      </c>
      <c r="H28" s="43">
        <v>36.144578313253007</v>
      </c>
      <c r="I28" s="34">
        <v>40</v>
      </c>
      <c r="J28" s="34">
        <v>53.125</v>
      </c>
      <c r="K28" s="43">
        <v>44.262295081967217</v>
      </c>
      <c r="L28" s="43">
        <v>-1.5151515151515191</v>
      </c>
      <c r="M28" s="43">
        <v>24.311926605504585</v>
      </c>
      <c r="N28" s="43">
        <v>14.583333333333332</v>
      </c>
    </row>
    <row r="29" spans="1:14" ht="28.5" x14ac:dyDescent="0.2">
      <c r="A29" s="222" t="s">
        <v>247</v>
      </c>
      <c r="B29" s="43">
        <v>6.2499999999999964</v>
      </c>
      <c r="C29" s="34">
        <v>40.909090909090907</v>
      </c>
      <c r="D29" s="44">
        <v>25.862068965517249</v>
      </c>
      <c r="E29" s="44">
        <v>31.481481481481481</v>
      </c>
      <c r="F29" s="43">
        <v>30.952380952380956</v>
      </c>
      <c r="G29" s="43">
        <v>56.382978723404257</v>
      </c>
      <c r="H29" s="43">
        <v>56.666666666666664</v>
      </c>
      <c r="I29" s="34">
        <v>39.024390243902438</v>
      </c>
      <c r="J29" s="34">
        <v>50</v>
      </c>
      <c r="K29" s="43">
        <v>36.619718309859152</v>
      </c>
      <c r="L29" s="43">
        <v>34</v>
      </c>
      <c r="M29" s="43">
        <v>30.208333333333332</v>
      </c>
      <c r="N29" s="43">
        <v>19.277108433734938</v>
      </c>
    </row>
    <row r="30" spans="1:14" x14ac:dyDescent="0.2">
      <c r="A30" s="222" t="s">
        <v>248</v>
      </c>
      <c r="B30" s="43">
        <v>15.625</v>
      </c>
      <c r="C30" s="34">
        <v>16.666666666666664</v>
      </c>
      <c r="D30" s="44">
        <v>35.294117647058826</v>
      </c>
      <c r="E30" s="44">
        <v>0</v>
      </c>
      <c r="F30" s="43">
        <v>68.75</v>
      </c>
      <c r="G30" s="43">
        <v>26.666666666666664</v>
      </c>
      <c r="H30" s="43">
        <v>40.625</v>
      </c>
      <c r="I30" s="34">
        <v>33.333333333333329</v>
      </c>
      <c r="J30" s="34">
        <v>28.125</v>
      </c>
      <c r="K30" s="43">
        <v>40.243902439024389</v>
      </c>
      <c r="L30" s="43">
        <v>23.52941176470588</v>
      </c>
      <c r="M30" s="43">
        <v>35.416666666666664</v>
      </c>
      <c r="N30" s="43">
        <v>17.307692307692307</v>
      </c>
    </row>
    <row r="31" spans="1:14" x14ac:dyDescent="0.2">
      <c r="A31" s="220" t="s">
        <v>93</v>
      </c>
      <c r="B31" s="43">
        <v>13.8</v>
      </c>
      <c r="C31" s="44">
        <v>18.800000000000004</v>
      </c>
      <c r="D31" s="44">
        <v>33</v>
      </c>
      <c r="E31" s="79">
        <v>10.799999999999997</v>
      </c>
      <c r="F31" s="43">
        <v>-35.599999999999994</v>
      </c>
      <c r="G31" s="43">
        <v>21.299999999999997</v>
      </c>
      <c r="H31" s="43">
        <v>49</v>
      </c>
      <c r="I31" s="44">
        <v>18.2</v>
      </c>
      <c r="J31" s="44">
        <v>50.5</v>
      </c>
      <c r="K31" s="43">
        <v>21.999999999999996</v>
      </c>
      <c r="L31" s="43">
        <v>23.2</v>
      </c>
      <c r="M31" s="43">
        <v>24.299999999999997</v>
      </c>
      <c r="N31" s="43">
        <v>6.3999999999999986</v>
      </c>
    </row>
    <row r="32" spans="1:14" x14ac:dyDescent="0.2">
      <c r="A32" s="221" t="s">
        <v>245</v>
      </c>
      <c r="B32" s="43">
        <v>-20.168067226890756</v>
      </c>
      <c r="C32" s="34">
        <v>19.230769230769234</v>
      </c>
      <c r="D32" s="44">
        <v>28.846153846153843</v>
      </c>
      <c r="E32" s="44">
        <v>23.913043478260867</v>
      </c>
      <c r="F32" s="43">
        <v>-22.222222222222221</v>
      </c>
      <c r="G32" s="43">
        <v>8.8888888888888893</v>
      </c>
      <c r="H32" s="43">
        <v>30.434782608695649</v>
      </c>
      <c r="I32" s="34">
        <v>3.9215686274509842</v>
      </c>
      <c r="J32" s="34">
        <v>57.692307692307686</v>
      </c>
      <c r="K32" s="43">
        <v>39.130434782608695</v>
      </c>
      <c r="L32" s="43">
        <v>21.875</v>
      </c>
      <c r="M32" s="43">
        <v>23.404255319148938</v>
      </c>
      <c r="N32" s="43">
        <v>7.8125</v>
      </c>
    </row>
    <row r="33" spans="1:14" x14ac:dyDescent="0.2">
      <c r="A33" s="221" t="s">
        <v>250</v>
      </c>
      <c r="B33" s="43">
        <v>-4.5871559633027523</v>
      </c>
      <c r="C33" s="34">
        <v>22.549019607843135</v>
      </c>
      <c r="D33" s="44">
        <v>36.956521739130437</v>
      </c>
      <c r="E33" s="44">
        <v>21.666666666666664</v>
      </c>
      <c r="F33" s="43">
        <v>-58.62068965517242</v>
      </c>
      <c r="G33" s="43">
        <v>22.535211267605632</v>
      </c>
      <c r="H33" s="43">
        <v>48.192771084337352</v>
      </c>
      <c r="I33" s="34">
        <v>9.4117647058823515</v>
      </c>
      <c r="J33" s="34">
        <v>51.785714285714292</v>
      </c>
      <c r="K33" s="43">
        <v>27.868852459016392</v>
      </c>
      <c r="L33" s="43">
        <v>18.181818181818187</v>
      </c>
      <c r="M33" s="43">
        <v>28.440366972477062</v>
      </c>
      <c r="N33" s="43">
        <v>11.666666666666666</v>
      </c>
    </row>
    <row r="34" spans="1:14" ht="28.5" x14ac:dyDescent="0.2">
      <c r="A34" s="222" t="s">
        <v>247</v>
      </c>
      <c r="B34" s="43">
        <v>-6.4516129032258078</v>
      </c>
      <c r="C34" s="34">
        <v>12.121212121212121</v>
      </c>
      <c r="D34" s="44">
        <v>41.379310344827587</v>
      </c>
      <c r="E34" s="44">
        <v>29.62962962962963</v>
      </c>
      <c r="F34" s="43">
        <v>-23.809523809523807</v>
      </c>
      <c r="G34" s="43">
        <v>17.021276595744681</v>
      </c>
      <c r="H34" s="43">
        <v>64.999999999999986</v>
      </c>
      <c r="I34" s="34">
        <v>48.780487804878049</v>
      </c>
      <c r="J34" s="34">
        <v>50.000000000000007</v>
      </c>
      <c r="K34" s="43">
        <v>11.267605633802818</v>
      </c>
      <c r="L34" s="43">
        <v>38</v>
      </c>
      <c r="M34" s="43">
        <v>37.5</v>
      </c>
      <c r="N34" s="43">
        <v>-8.4337349397590362</v>
      </c>
    </row>
    <row r="35" spans="1:14" x14ac:dyDescent="0.2">
      <c r="A35" s="222" t="s">
        <v>251</v>
      </c>
      <c r="B35" s="43">
        <v>0</v>
      </c>
      <c r="C35" s="34">
        <v>0</v>
      </c>
      <c r="D35" s="44">
        <v>11.764705882352946</v>
      </c>
      <c r="E35" s="44">
        <v>13.333333333333334</v>
      </c>
      <c r="F35" s="43">
        <v>-12.5</v>
      </c>
      <c r="G35" s="43">
        <v>43.333333333333336</v>
      </c>
      <c r="H35" s="43">
        <v>34.375</v>
      </c>
      <c r="I35" s="34">
        <v>28.571428571428566</v>
      </c>
      <c r="J35" s="34">
        <v>31.25</v>
      </c>
      <c r="K35" s="43">
        <v>21.951219512195124</v>
      </c>
      <c r="L35" s="43">
        <v>17.647058823529409</v>
      </c>
      <c r="M35" s="43">
        <v>-10.416666666666664</v>
      </c>
      <c r="N35" s="43">
        <v>12.820512820512819</v>
      </c>
    </row>
    <row r="36" spans="1:14" ht="14.25" customHeight="1" x14ac:dyDescent="0.2">
      <c r="A36" s="220" t="s">
        <v>95</v>
      </c>
      <c r="B36" s="43">
        <v>45</v>
      </c>
      <c r="C36" s="34">
        <v>56.1</v>
      </c>
      <c r="D36" s="44">
        <v>77</v>
      </c>
      <c r="E36" s="44">
        <v>68.2</v>
      </c>
      <c r="F36" s="43">
        <v>81.600000000000009</v>
      </c>
      <c r="G36" s="43">
        <v>39.900000000000006</v>
      </c>
      <c r="H36" s="43">
        <v>77.2</v>
      </c>
      <c r="I36" s="34">
        <v>74.7</v>
      </c>
      <c r="J36" s="34">
        <v>79.2</v>
      </c>
      <c r="K36" s="43">
        <v>67.399999999999991</v>
      </c>
      <c r="L36" s="43">
        <v>77.300000000000011</v>
      </c>
      <c r="M36" s="43">
        <v>57.3</v>
      </c>
      <c r="N36" s="43">
        <v>61.199999999999996</v>
      </c>
    </row>
    <row r="37" spans="1:14" x14ac:dyDescent="0.2">
      <c r="A37" s="221" t="s">
        <v>252</v>
      </c>
      <c r="B37" s="43">
        <v>58.67768595041322</v>
      </c>
      <c r="C37" s="34">
        <v>40.384615384615387</v>
      </c>
      <c r="D37" s="44">
        <v>79.245283018867923</v>
      </c>
      <c r="E37" s="44">
        <v>47.826086956521749</v>
      </c>
      <c r="F37" s="43">
        <v>94.444444444444443</v>
      </c>
      <c r="G37" s="43">
        <v>55.55555555555555</v>
      </c>
      <c r="H37" s="43">
        <v>78.260869565217391</v>
      </c>
      <c r="I37" s="34">
        <v>62.745098039215691</v>
      </c>
      <c r="J37" s="34">
        <v>57.692307692307679</v>
      </c>
      <c r="K37" s="43">
        <v>52.173913043478258</v>
      </c>
      <c r="L37" s="43">
        <v>71.875</v>
      </c>
      <c r="M37" s="43">
        <v>70.212765957446805</v>
      </c>
      <c r="N37" s="43">
        <v>48.4375</v>
      </c>
    </row>
    <row r="38" spans="1:14" x14ac:dyDescent="0.2">
      <c r="A38" s="221" t="s">
        <v>253</v>
      </c>
      <c r="B38" s="43">
        <v>29.203539823008843</v>
      </c>
      <c r="C38" s="34">
        <v>70.588235294117638</v>
      </c>
      <c r="D38" s="44">
        <v>80.434782608695656</v>
      </c>
      <c r="E38" s="44">
        <v>73.333333333333343</v>
      </c>
      <c r="F38" s="43">
        <v>65.517241379310349</v>
      </c>
      <c r="G38" s="43">
        <v>33.802816901408455</v>
      </c>
      <c r="H38" s="43">
        <v>83.132530120481931</v>
      </c>
      <c r="I38" s="34">
        <v>84.705882352941174</v>
      </c>
      <c r="J38" s="34">
        <v>77.678571428571431</v>
      </c>
      <c r="K38" s="43">
        <v>77.049180327868854</v>
      </c>
      <c r="L38" s="43">
        <v>84.848484848484844</v>
      </c>
      <c r="M38" s="43">
        <v>49.541284403669721</v>
      </c>
      <c r="N38" s="43">
        <v>64.166666666666671</v>
      </c>
    </row>
    <row r="39" spans="1:14" ht="28.5" x14ac:dyDescent="0.2">
      <c r="A39" s="222" t="s">
        <v>247</v>
      </c>
      <c r="B39" s="43">
        <v>32.258064516129025</v>
      </c>
      <c r="C39" s="44">
        <v>42.424242424242415</v>
      </c>
      <c r="D39" s="44">
        <v>68.965517241379303</v>
      </c>
      <c r="E39" s="44">
        <v>81.481481481481481</v>
      </c>
      <c r="F39" s="43">
        <v>90.476190476190482</v>
      </c>
      <c r="G39" s="43">
        <v>40.425531914893611</v>
      </c>
      <c r="H39" s="43">
        <v>76.666666666666671</v>
      </c>
      <c r="I39" s="44">
        <v>87.804878048780495</v>
      </c>
      <c r="J39" s="44">
        <v>100</v>
      </c>
      <c r="K39" s="43">
        <v>54.929577464788736</v>
      </c>
      <c r="L39" s="43">
        <v>80</v>
      </c>
      <c r="M39" s="43">
        <v>51.041666666666679</v>
      </c>
      <c r="N39" s="43">
        <v>69.879518072289159</v>
      </c>
    </row>
    <row r="40" spans="1:14" x14ac:dyDescent="0.2">
      <c r="A40" s="222" t="s">
        <v>248</v>
      </c>
      <c r="B40" s="43">
        <v>62.5</v>
      </c>
      <c r="C40" s="34">
        <v>33.333333333333329</v>
      </c>
      <c r="D40" s="44">
        <v>64.705882352941174</v>
      </c>
      <c r="E40" s="44">
        <v>86.666666666666671</v>
      </c>
      <c r="F40" s="43">
        <v>87.5</v>
      </c>
      <c r="G40" s="43">
        <v>30.000000000000004</v>
      </c>
      <c r="H40" s="43">
        <v>62.5</v>
      </c>
      <c r="I40" s="34">
        <v>38.095238095238102</v>
      </c>
      <c r="J40" s="34">
        <v>81.25</v>
      </c>
      <c r="K40" s="43">
        <v>82.926829268292678</v>
      </c>
      <c r="L40" s="43">
        <v>35.294117647058826</v>
      </c>
      <c r="M40" s="43">
        <v>74.999999999999986</v>
      </c>
      <c r="N40" s="43">
        <v>57.692307692307686</v>
      </c>
    </row>
    <row r="41" spans="1:14" s="48" customFormat="1" x14ac:dyDescent="0.2">
      <c r="A41" s="248" t="s">
        <v>101</v>
      </c>
      <c r="B41" s="248"/>
      <c r="C41" s="248"/>
      <c r="D41" s="248"/>
      <c r="E41" s="248"/>
      <c r="F41" s="248"/>
      <c r="G41" s="248"/>
      <c r="H41" s="248"/>
      <c r="I41" s="248"/>
      <c r="J41" s="152"/>
      <c r="K41" s="43"/>
      <c r="L41" s="43"/>
      <c r="M41" s="43"/>
      <c r="N41" s="43"/>
    </row>
    <row r="42" spans="1:14" x14ac:dyDescent="0.2">
      <c r="A42" s="220" t="s">
        <v>88</v>
      </c>
      <c r="B42" s="43">
        <v>15.849999999999994</v>
      </c>
      <c r="C42" s="34">
        <v>28.299999999999997</v>
      </c>
      <c r="D42" s="44">
        <v>25.1</v>
      </c>
      <c r="E42" s="44">
        <v>44.95</v>
      </c>
      <c r="F42" s="43">
        <v>6.6000000000000014</v>
      </c>
      <c r="G42" s="43">
        <v>44.75</v>
      </c>
      <c r="H42" s="43">
        <v>50.599999999999994</v>
      </c>
      <c r="I42" s="34">
        <v>37.549999999999997</v>
      </c>
      <c r="J42" s="34">
        <v>60.6</v>
      </c>
      <c r="K42" s="43">
        <v>37.250000000000007</v>
      </c>
      <c r="L42" s="43">
        <v>14.650000000000002</v>
      </c>
      <c r="M42" s="43">
        <v>34.150000000000006</v>
      </c>
      <c r="N42" s="43">
        <v>10.899999999999999</v>
      </c>
    </row>
    <row r="43" spans="1:14" ht="18" customHeight="1" x14ac:dyDescent="0.2">
      <c r="A43" s="221" t="s">
        <v>245</v>
      </c>
      <c r="B43" s="43">
        <v>10.563380281690151</v>
      </c>
      <c r="C43" s="34">
        <v>28.350515463917525</v>
      </c>
      <c r="D43" s="44">
        <v>21.428571428571423</v>
      </c>
      <c r="E43" s="44">
        <v>15.116279069767437</v>
      </c>
      <c r="F43" s="43">
        <v>-9.0909090909090935</v>
      </c>
      <c r="G43" s="43">
        <v>31.395348837209301</v>
      </c>
      <c r="H43" s="43">
        <v>11.111111111111107</v>
      </c>
      <c r="I43" s="34">
        <v>14.814814814814817</v>
      </c>
      <c r="J43" s="34">
        <v>44.444444444444443</v>
      </c>
      <c r="K43" s="43">
        <v>50.000000000000007</v>
      </c>
      <c r="L43" s="43">
        <v>5.2631578947368425</v>
      </c>
      <c r="M43" s="43">
        <v>25</v>
      </c>
      <c r="N43" s="43">
        <v>7.692307692307697</v>
      </c>
    </row>
    <row r="44" spans="1:14" x14ac:dyDescent="0.2">
      <c r="A44" s="221" t="s">
        <v>246</v>
      </c>
      <c r="B44" s="43">
        <v>7.1428571428571423</v>
      </c>
      <c r="C44" s="34">
        <v>23.469387755102041</v>
      </c>
      <c r="D44" s="44">
        <v>8.6956521739130466</v>
      </c>
      <c r="E44" s="44">
        <v>-7.0175438596491233</v>
      </c>
      <c r="F44" s="43">
        <v>-27.272727272727273</v>
      </c>
      <c r="G44" s="43">
        <v>48.101265822784811</v>
      </c>
      <c r="H44" s="43">
        <v>51.94805194805194</v>
      </c>
      <c r="I44" s="34">
        <v>38.311688311688314</v>
      </c>
      <c r="J44" s="34">
        <v>57.142857142857132</v>
      </c>
      <c r="K44" s="43">
        <v>26.785714285714285</v>
      </c>
      <c r="L44" s="43">
        <v>-2.7472527472527446</v>
      </c>
      <c r="M44" s="43">
        <v>27</v>
      </c>
      <c r="N44" s="43">
        <v>-1.3636363636363633</v>
      </c>
    </row>
    <row r="45" spans="1:14" ht="28.5" x14ac:dyDescent="0.2">
      <c r="A45" s="222" t="s">
        <v>249</v>
      </c>
      <c r="B45" s="43">
        <v>28.070175438596493</v>
      </c>
      <c r="C45" s="34">
        <v>45.833333333333336</v>
      </c>
      <c r="D45" s="44">
        <v>33.333333333333329</v>
      </c>
      <c r="E45" s="44">
        <v>7.3529411764705905</v>
      </c>
      <c r="F45" s="43">
        <v>26</v>
      </c>
      <c r="G45" s="43">
        <v>48.717948717948723</v>
      </c>
      <c r="H45" s="43">
        <v>63.432835820895519</v>
      </c>
      <c r="I45" s="34">
        <v>32</v>
      </c>
      <c r="J45" s="34">
        <v>71.428571428571416</v>
      </c>
      <c r="K45" s="43">
        <v>38.194444444444443</v>
      </c>
      <c r="L45" s="43">
        <v>26.612903225806448</v>
      </c>
      <c r="M45" s="43">
        <v>37.5</v>
      </c>
      <c r="N45" s="43">
        <v>19.897959183673468</v>
      </c>
    </row>
    <row r="46" spans="1:14" x14ac:dyDescent="0.2">
      <c r="A46" s="222" t="s">
        <v>248</v>
      </c>
      <c r="B46" s="43">
        <v>40.909090909090907</v>
      </c>
      <c r="C46" s="34">
        <v>28.316326530612244</v>
      </c>
      <c r="D46" s="44">
        <v>44.047619047619051</v>
      </c>
      <c r="E46" s="44">
        <v>-32.142857142857139</v>
      </c>
      <c r="F46" s="43">
        <v>30.555555555555557</v>
      </c>
      <c r="G46" s="43">
        <v>50</v>
      </c>
      <c r="H46" s="43">
        <v>43.055555555555557</v>
      </c>
      <c r="I46" s="34">
        <v>56.818181818181827</v>
      </c>
      <c r="J46" s="34">
        <v>69.565217391304344</v>
      </c>
      <c r="K46" s="43">
        <v>43.75</v>
      </c>
      <c r="L46" s="43">
        <v>53.846153846153847</v>
      </c>
      <c r="M46" s="43">
        <v>46.551724137931032</v>
      </c>
      <c r="N46" s="43">
        <v>18.235294117647058</v>
      </c>
    </row>
    <row r="47" spans="1:14" x14ac:dyDescent="0.2">
      <c r="A47" s="220" t="s">
        <v>93</v>
      </c>
      <c r="B47" s="43">
        <v>9</v>
      </c>
      <c r="C47" s="34">
        <v>14.800000000000004</v>
      </c>
      <c r="D47" s="44">
        <v>29.3</v>
      </c>
      <c r="E47" s="44">
        <v>22.999999999999996</v>
      </c>
      <c r="F47" s="43">
        <v>4</v>
      </c>
      <c r="G47" s="43">
        <v>1.6</v>
      </c>
      <c r="H47" s="43">
        <v>52</v>
      </c>
      <c r="I47" s="34">
        <v>20.7</v>
      </c>
      <c r="J47" s="34">
        <v>61.2</v>
      </c>
      <c r="K47" s="43">
        <v>22.9</v>
      </c>
      <c r="L47" s="43">
        <v>19.2</v>
      </c>
      <c r="M47" s="43">
        <v>1.7000000000000028</v>
      </c>
      <c r="N47" s="43">
        <v>-1.1000000000000014</v>
      </c>
    </row>
    <row r="48" spans="1:14" x14ac:dyDescent="0.2">
      <c r="A48" s="221" t="s">
        <v>245</v>
      </c>
      <c r="B48" s="43">
        <v>15.277777777777782</v>
      </c>
      <c r="C48" s="34">
        <v>-7.8947368421052637</v>
      </c>
      <c r="D48" s="44">
        <v>3.5714285714285712</v>
      </c>
      <c r="E48" s="44">
        <v>18.604651162790695</v>
      </c>
      <c r="F48" s="43">
        <v>-36.363636363636367</v>
      </c>
      <c r="G48" s="43">
        <v>16.279069767441861</v>
      </c>
      <c r="H48" s="43">
        <v>27.777777777777779</v>
      </c>
      <c r="I48" s="34">
        <v>18.518518518518515</v>
      </c>
      <c r="J48" s="34">
        <v>66.666666666666671</v>
      </c>
      <c r="K48" s="43">
        <v>58.333333333333336</v>
      </c>
      <c r="L48" s="43">
        <v>0</v>
      </c>
      <c r="M48" s="43">
        <v>44.736842105263158</v>
      </c>
      <c r="N48" s="43">
        <v>-7.6923076923076925</v>
      </c>
    </row>
    <row r="49" spans="1:16" x14ac:dyDescent="0.2">
      <c r="A49" s="221" t="s">
        <v>246</v>
      </c>
      <c r="B49" s="43">
        <v>-0.85470085470085166</v>
      </c>
      <c r="C49" s="34">
        <v>20.618556701030929</v>
      </c>
      <c r="D49" s="44">
        <v>14.492753623188406</v>
      </c>
      <c r="E49" s="44">
        <v>21.052631578947363</v>
      </c>
      <c r="F49" s="43">
        <v>-63.63636363636364</v>
      </c>
      <c r="G49" s="43">
        <v>27.848101265822788</v>
      </c>
      <c r="H49" s="43">
        <v>50.649350649350652</v>
      </c>
      <c r="I49" s="34">
        <v>5.1948051948051983</v>
      </c>
      <c r="J49" s="34">
        <v>60.952380952380949</v>
      </c>
      <c r="K49" s="43">
        <v>32.142857142857146</v>
      </c>
      <c r="L49" s="43">
        <v>24.175824175824175</v>
      </c>
      <c r="M49" s="43">
        <v>-8</v>
      </c>
      <c r="N49" s="43">
        <v>-3.6363636363636362</v>
      </c>
    </row>
    <row r="50" spans="1:16" ht="28.5" x14ac:dyDescent="0.2">
      <c r="A50" s="222" t="s">
        <v>249</v>
      </c>
      <c r="B50" s="77">
        <v>8.6206896551724128</v>
      </c>
      <c r="C50" s="34">
        <v>24.489795918367349</v>
      </c>
      <c r="D50" s="44">
        <v>43.13725490196078</v>
      </c>
      <c r="E50" s="44">
        <v>38.235294117647058</v>
      </c>
      <c r="F50" s="43">
        <v>-8</v>
      </c>
      <c r="G50" s="43">
        <v>25.641025641025642</v>
      </c>
      <c r="H50" s="77">
        <v>62.68656716417911</v>
      </c>
      <c r="I50" s="34">
        <v>32</v>
      </c>
      <c r="J50" s="34">
        <v>71.428571428571431</v>
      </c>
      <c r="K50" s="43">
        <v>20.833333333333336</v>
      </c>
      <c r="L50" s="43">
        <v>16.129032258064512</v>
      </c>
      <c r="M50" s="43">
        <v>-7.6923076923076934</v>
      </c>
      <c r="N50" s="43">
        <v>-4.0816326530612246</v>
      </c>
    </row>
    <row r="51" spans="1:16" x14ac:dyDescent="0.2">
      <c r="A51" s="222" t="s">
        <v>248</v>
      </c>
      <c r="B51" s="77">
        <v>29.411764705882348</v>
      </c>
      <c r="C51" s="34">
        <v>0</v>
      </c>
      <c r="D51" s="44">
        <v>54.761904761904759</v>
      </c>
      <c r="E51" s="44">
        <v>7.1428571428571423</v>
      </c>
      <c r="F51" s="43">
        <v>-16.666666666666664</v>
      </c>
      <c r="G51" s="43">
        <v>41.935483870967744</v>
      </c>
      <c r="H51" s="77">
        <v>47.222222222222229</v>
      </c>
      <c r="I51" s="34">
        <v>36.363636363636367</v>
      </c>
      <c r="J51" s="34">
        <v>39.130434782608702</v>
      </c>
      <c r="K51" s="43">
        <v>8.9285714285714288</v>
      </c>
      <c r="L51" s="43">
        <v>23.076923076923077</v>
      </c>
      <c r="M51" s="43">
        <v>6.8965517241379253</v>
      </c>
      <c r="N51" s="43">
        <v>9.4117647058823533</v>
      </c>
    </row>
    <row r="52" spans="1:16" ht="14.25" customHeight="1" x14ac:dyDescent="0.2">
      <c r="A52" s="220" t="s">
        <v>95</v>
      </c>
      <c r="B52" s="43">
        <v>58.4</v>
      </c>
      <c r="C52" s="34">
        <v>55.1</v>
      </c>
      <c r="D52" s="44">
        <v>60.25</v>
      </c>
      <c r="E52" s="44">
        <v>50.349999999999994</v>
      </c>
      <c r="F52" s="43">
        <v>19.799999999999997</v>
      </c>
      <c r="G52" s="43">
        <v>9.6000000000000014</v>
      </c>
      <c r="H52" s="43">
        <v>62.600000000000009</v>
      </c>
      <c r="I52" s="34">
        <v>49.55</v>
      </c>
      <c r="J52" s="34">
        <v>67.25</v>
      </c>
      <c r="K52" s="43">
        <v>67.850000000000009</v>
      </c>
      <c r="L52" s="43">
        <v>59.849999999999994</v>
      </c>
      <c r="M52" s="43">
        <v>67.649999999999991</v>
      </c>
      <c r="N52" s="43">
        <v>60.550000000000004</v>
      </c>
    </row>
    <row r="53" spans="1:16" x14ac:dyDescent="0.2">
      <c r="A53" s="221" t="s">
        <v>245</v>
      </c>
      <c r="B53" s="43">
        <v>57.857142857142861</v>
      </c>
      <c r="C53" s="34">
        <v>57.894736842105267</v>
      </c>
      <c r="D53" s="44">
        <v>58.928571428571431</v>
      </c>
      <c r="E53" s="44">
        <v>32.558139534883722</v>
      </c>
      <c r="F53" s="43">
        <v>40.909090909090907</v>
      </c>
      <c r="G53" s="43">
        <v>10</v>
      </c>
      <c r="H53" s="43">
        <v>52.777777777777771</v>
      </c>
      <c r="I53" s="34">
        <v>53.703703703703695</v>
      </c>
      <c r="J53" s="34">
        <v>50.000000000000007</v>
      </c>
      <c r="K53" s="43">
        <v>45.833333333333336</v>
      </c>
      <c r="L53" s="43">
        <v>65.78947368421052</v>
      </c>
      <c r="M53" s="43">
        <v>71.052631578947384</v>
      </c>
      <c r="N53" s="43">
        <v>42.307692307692299</v>
      </c>
    </row>
    <row r="54" spans="1:16" x14ac:dyDescent="0.2">
      <c r="A54" s="221" t="s">
        <v>246</v>
      </c>
      <c r="B54" s="43">
        <v>63.247863247863243</v>
      </c>
      <c r="C54" s="34">
        <v>52.577319587628871</v>
      </c>
      <c r="D54" s="44">
        <v>66.666666666666671</v>
      </c>
      <c r="E54" s="44">
        <v>60.526315789473685</v>
      </c>
      <c r="F54" s="43">
        <v>36.363636363636367</v>
      </c>
      <c r="G54" s="43">
        <v>69.620253164556956</v>
      </c>
      <c r="H54" s="43">
        <v>66.883116883116884</v>
      </c>
      <c r="I54" s="34">
        <v>48.701298701298697</v>
      </c>
      <c r="J54" s="34">
        <v>69.047619047619051</v>
      </c>
      <c r="K54" s="43">
        <v>65.178571428571431</v>
      </c>
      <c r="L54" s="43">
        <v>62.637362637362628</v>
      </c>
      <c r="M54" s="43">
        <v>59.5</v>
      </c>
      <c r="N54" s="43">
        <v>65.454545454545453</v>
      </c>
    </row>
    <row r="55" spans="1:16" ht="28.5" x14ac:dyDescent="0.2">
      <c r="A55" s="222" t="s">
        <v>249</v>
      </c>
      <c r="B55" s="43">
        <v>62.280701754385966</v>
      </c>
      <c r="C55" s="34">
        <v>52.04081632653061</v>
      </c>
      <c r="D55" s="44">
        <v>56.86274509803922</v>
      </c>
      <c r="E55" s="44">
        <v>61.764705882352949</v>
      </c>
      <c r="F55" s="43">
        <v>2</v>
      </c>
      <c r="G55" s="43">
        <v>62.82051282051281</v>
      </c>
      <c r="H55" s="43">
        <v>59.701492537313428</v>
      </c>
      <c r="I55" s="34">
        <v>50</v>
      </c>
      <c r="J55" s="34">
        <v>65.476190476190482</v>
      </c>
      <c r="K55" s="43">
        <v>68.75</v>
      </c>
      <c r="L55" s="43">
        <v>59.677419354838712</v>
      </c>
      <c r="M55" s="43">
        <v>74.519230769230774</v>
      </c>
      <c r="N55" s="43">
        <v>61.734693877551024</v>
      </c>
    </row>
    <row r="56" spans="1:16" ht="15" thickBot="1" x14ac:dyDescent="0.25">
      <c r="A56" s="223" t="s">
        <v>248</v>
      </c>
      <c r="B56" s="51">
        <v>55.714285714285715</v>
      </c>
      <c r="C56" s="42">
        <v>79.166666666666671</v>
      </c>
      <c r="D56" s="87">
        <v>54.761904761904759</v>
      </c>
      <c r="E56" s="87">
        <v>35.714285714285715</v>
      </c>
      <c r="F56" s="51">
        <v>11.111111111111118</v>
      </c>
      <c r="G56" s="51">
        <v>66.129032258064512</v>
      </c>
      <c r="H56" s="51">
        <v>63.888888888888886</v>
      </c>
      <c r="I56" s="42">
        <v>47.72727272727272</v>
      </c>
      <c r="J56" s="42">
        <v>76.086956521739125</v>
      </c>
      <c r="K56" s="42">
        <v>74.107142857142847</v>
      </c>
      <c r="L56" s="42">
        <v>46.15384615384616</v>
      </c>
      <c r="M56" s="42">
        <v>67.241379310344826</v>
      </c>
      <c r="N56" s="42">
        <v>64.117647058823522</v>
      </c>
    </row>
    <row r="57" spans="1:16" s="48" customFormat="1" x14ac:dyDescent="0.2">
      <c r="A57" s="249" t="s">
        <v>152</v>
      </c>
      <c r="B57" s="249"/>
      <c r="C57" s="249"/>
      <c r="D57" s="249"/>
      <c r="E57" s="249"/>
      <c r="F57" s="249"/>
      <c r="G57" s="249"/>
      <c r="H57" s="249"/>
      <c r="I57" s="249"/>
      <c r="J57" s="152"/>
      <c r="K57" s="69"/>
      <c r="L57" s="69"/>
      <c r="M57" s="69"/>
      <c r="N57" s="69"/>
    </row>
    <row r="58" spans="1:16" x14ac:dyDescent="0.2">
      <c r="A58" s="220" t="s">
        <v>103</v>
      </c>
      <c r="B58" s="88">
        <v>0.78181818181818064</v>
      </c>
      <c r="C58" s="88">
        <v>6.827272727272728</v>
      </c>
      <c r="D58" s="88">
        <v>22.13636363636364</v>
      </c>
      <c r="E58" s="88">
        <v>26.15454545454546</v>
      </c>
      <c r="F58" s="88">
        <v>31.286363636363639</v>
      </c>
      <c r="G58" s="88">
        <v>35.418181818181822</v>
      </c>
      <c r="H58" s="88">
        <v>36.240909090909092</v>
      </c>
      <c r="I58" s="88">
        <v>19.531818181818185</v>
      </c>
      <c r="J58" s="88">
        <v>24.886363636363637</v>
      </c>
      <c r="K58" s="88">
        <v>27.790909090909086</v>
      </c>
      <c r="L58" s="88">
        <v>7.636363636363634</v>
      </c>
      <c r="M58" s="88">
        <v>22.468181818181815</v>
      </c>
      <c r="N58" s="88">
        <v>17.745454545454546</v>
      </c>
      <c r="O58" s="146"/>
      <c r="P58" s="146"/>
    </row>
    <row r="59" spans="1:16" x14ac:dyDescent="0.2">
      <c r="A59" s="222" t="s">
        <v>104</v>
      </c>
      <c r="B59" s="43">
        <v>58.4</v>
      </c>
      <c r="C59" s="44">
        <v>55.1</v>
      </c>
      <c r="D59" s="44">
        <v>60.25</v>
      </c>
      <c r="E59" s="44">
        <v>68.2</v>
      </c>
      <c r="F59" s="43">
        <v>19.799999999999997</v>
      </c>
      <c r="G59" s="43">
        <v>9.6</v>
      </c>
      <c r="H59" s="43">
        <v>62.600000000000009</v>
      </c>
      <c r="I59" s="44">
        <v>49.55</v>
      </c>
      <c r="J59" s="44">
        <v>67.25</v>
      </c>
      <c r="K59" s="43">
        <v>67.850000000000009</v>
      </c>
      <c r="L59" s="43">
        <v>59.849999999999994</v>
      </c>
      <c r="M59" s="43">
        <v>67.649999999999991</v>
      </c>
      <c r="N59" s="43">
        <v>60.550000000000004</v>
      </c>
      <c r="O59" s="146"/>
      <c r="P59" s="146"/>
    </row>
    <row r="60" spans="1:16" x14ac:dyDescent="0.2">
      <c r="A60" s="222" t="s">
        <v>105</v>
      </c>
      <c r="B60" s="41">
        <v>38.450000000000003</v>
      </c>
      <c r="C60" s="44">
        <v>40.299999999999997</v>
      </c>
      <c r="D60" s="44">
        <v>52.6</v>
      </c>
      <c r="E60" s="44">
        <v>50.7</v>
      </c>
      <c r="F60" s="43">
        <v>56.6</v>
      </c>
      <c r="G60" s="43">
        <v>29.5</v>
      </c>
      <c r="H60" s="41">
        <v>60.3</v>
      </c>
      <c r="I60" s="44">
        <v>37.949999999999996</v>
      </c>
      <c r="J60" s="44">
        <v>63.599999999999994</v>
      </c>
      <c r="K60" s="43">
        <v>66.900000000000006</v>
      </c>
      <c r="L60" s="43">
        <v>61.900000000000006</v>
      </c>
      <c r="M60" s="43">
        <v>29</v>
      </c>
      <c r="N60" s="43">
        <v>58.699999999999996</v>
      </c>
      <c r="O60" s="146"/>
    </row>
    <row r="61" spans="1:16" x14ac:dyDescent="0.2">
      <c r="A61" s="222" t="s">
        <v>106</v>
      </c>
      <c r="B61" s="77">
        <v>-4.0999999999999943</v>
      </c>
      <c r="C61" s="44">
        <v>-19.649999999999999</v>
      </c>
      <c r="D61" s="44">
        <v>23.05</v>
      </c>
      <c r="E61" s="44">
        <v>17.599999999999998</v>
      </c>
      <c r="F61" s="43">
        <v>47.45</v>
      </c>
      <c r="G61" s="43">
        <v>36</v>
      </c>
      <c r="H61" s="77">
        <v>18.45</v>
      </c>
      <c r="I61" s="44">
        <v>13.700000000000003</v>
      </c>
      <c r="J61" s="44">
        <v>8.7999999999999972</v>
      </c>
      <c r="K61" s="43">
        <v>10.199999999999999</v>
      </c>
      <c r="L61" s="43">
        <v>7.1000000000000014</v>
      </c>
      <c r="M61" s="43">
        <v>23.850000000000005</v>
      </c>
      <c r="N61" s="43">
        <v>5.9500000000000028</v>
      </c>
    </row>
    <row r="62" spans="1:16" ht="14.25" customHeight="1" x14ac:dyDescent="0.2">
      <c r="A62" s="222" t="s">
        <v>107</v>
      </c>
      <c r="B62" s="43">
        <v>3.4500000000000064</v>
      </c>
      <c r="C62" s="44">
        <v>6.65</v>
      </c>
      <c r="D62" s="44">
        <v>33.549999999999997</v>
      </c>
      <c r="E62" s="44">
        <v>59.400000000000006</v>
      </c>
      <c r="F62" s="43">
        <v>54.6</v>
      </c>
      <c r="G62" s="43">
        <v>40</v>
      </c>
      <c r="H62" s="43">
        <v>22.200000000000003</v>
      </c>
      <c r="I62" s="44">
        <v>8.1000000000000014</v>
      </c>
      <c r="J62" s="44">
        <v>16.650000000000002</v>
      </c>
      <c r="K62" s="43">
        <v>19.7</v>
      </c>
      <c r="L62" s="43">
        <v>22.5</v>
      </c>
      <c r="M62" s="43">
        <v>40.85</v>
      </c>
      <c r="N62" s="43">
        <v>15.299999999999997</v>
      </c>
    </row>
    <row r="63" spans="1:16" x14ac:dyDescent="0.2">
      <c r="A63" s="222" t="s">
        <v>108</v>
      </c>
      <c r="B63" s="43">
        <v>-14.950000000000003</v>
      </c>
      <c r="C63" s="44">
        <v>1.55</v>
      </c>
      <c r="D63" s="44">
        <v>19.850000000000001</v>
      </c>
      <c r="E63" s="44">
        <v>-0.69999999999999574</v>
      </c>
      <c r="F63" s="43">
        <v>10.5</v>
      </c>
      <c r="G63" s="43">
        <v>82.5</v>
      </c>
      <c r="H63" s="43">
        <v>40.65</v>
      </c>
      <c r="I63" s="44">
        <v>25.7</v>
      </c>
      <c r="J63" s="44">
        <v>20.75</v>
      </c>
      <c r="K63" s="43">
        <v>28.85</v>
      </c>
      <c r="L63" s="43">
        <v>4.7999999999999972</v>
      </c>
      <c r="M63" s="43">
        <v>27.650000000000006</v>
      </c>
      <c r="N63" s="43">
        <v>28.4</v>
      </c>
    </row>
    <row r="64" spans="1:16" x14ac:dyDescent="0.2">
      <c r="A64" s="222" t="s">
        <v>109</v>
      </c>
      <c r="B64" s="41">
        <v>-17.950000000000003</v>
      </c>
      <c r="C64" s="44">
        <v>4</v>
      </c>
      <c r="D64" s="44">
        <v>17.05</v>
      </c>
      <c r="E64" s="44">
        <v>39.9</v>
      </c>
      <c r="F64" s="43">
        <v>55.300000000000004</v>
      </c>
      <c r="G64" s="43">
        <v>50.5</v>
      </c>
      <c r="H64" s="41">
        <v>33.299999999999997</v>
      </c>
      <c r="I64" s="44">
        <v>9.2499999999999929</v>
      </c>
      <c r="J64" s="44">
        <v>17.199999999999996</v>
      </c>
      <c r="K64" s="43">
        <v>22.149999999999995</v>
      </c>
      <c r="L64" s="43">
        <v>-11.499999999999993</v>
      </c>
      <c r="M64" s="43">
        <v>11.199999999999996</v>
      </c>
      <c r="N64" s="43">
        <v>1.6499999999999986</v>
      </c>
    </row>
    <row r="65" spans="1:14" x14ac:dyDescent="0.2">
      <c r="A65" s="222" t="s">
        <v>110</v>
      </c>
      <c r="B65" s="43">
        <v>-12.450000000000003</v>
      </c>
      <c r="C65" s="44">
        <v>-0.7</v>
      </c>
      <c r="D65" s="44">
        <v>27</v>
      </c>
      <c r="E65" s="44">
        <v>0.60000000000000142</v>
      </c>
      <c r="F65" s="43">
        <v>42.699999999999996</v>
      </c>
      <c r="G65" s="43">
        <v>57.5</v>
      </c>
      <c r="H65" s="43">
        <v>36.599999999999994</v>
      </c>
      <c r="I65" s="44">
        <v>24.8</v>
      </c>
      <c r="J65" s="44">
        <v>18.25</v>
      </c>
      <c r="K65" s="43">
        <v>21.15</v>
      </c>
      <c r="L65" s="43">
        <v>-2.5</v>
      </c>
      <c r="M65" s="43">
        <v>16.45</v>
      </c>
      <c r="N65" s="43">
        <v>20.8</v>
      </c>
    </row>
    <row r="66" spans="1:14" x14ac:dyDescent="0.2">
      <c r="A66" s="222" t="s">
        <v>111</v>
      </c>
      <c r="B66" s="43">
        <v>4.2999999999999972</v>
      </c>
      <c r="C66" s="44">
        <v>27.6</v>
      </c>
      <c r="D66" s="44">
        <v>0</v>
      </c>
      <c r="E66" s="44">
        <v>0</v>
      </c>
      <c r="F66" s="43">
        <v>17.700000000000003</v>
      </c>
      <c r="G66" s="43">
        <v>24</v>
      </c>
      <c r="H66" s="43">
        <v>33.799999999999997</v>
      </c>
      <c r="I66" s="44">
        <v>23.750000000000004</v>
      </c>
      <c r="J66" s="44">
        <v>23.849999999999994</v>
      </c>
      <c r="K66" s="43">
        <v>36.25</v>
      </c>
      <c r="L66" s="43">
        <v>2.25</v>
      </c>
      <c r="M66" s="43">
        <v>25.949999999999996</v>
      </c>
      <c r="N66" s="43">
        <v>28.4</v>
      </c>
    </row>
    <row r="67" spans="1:14" x14ac:dyDescent="0.2">
      <c r="A67" s="222" t="s">
        <v>112</v>
      </c>
      <c r="B67" s="77">
        <v>-21.800000000000004</v>
      </c>
      <c r="C67" s="44">
        <v>-17.600000000000001</v>
      </c>
      <c r="D67" s="44">
        <v>26.25</v>
      </c>
      <c r="E67" s="44">
        <v>29</v>
      </c>
      <c r="F67" s="43">
        <v>25.700000000000003</v>
      </c>
      <c r="G67" s="43">
        <v>1.5</v>
      </c>
      <c r="H67" s="77">
        <v>21.1</v>
      </c>
      <c r="I67" s="44">
        <v>3.0499999999999972</v>
      </c>
      <c r="J67" s="44">
        <v>4.3000000000000007</v>
      </c>
      <c r="K67" s="43">
        <v>4.8000000000000043</v>
      </c>
      <c r="L67" s="43">
        <v>-21.700000000000003</v>
      </c>
      <c r="M67" s="43">
        <v>-8.4000000000000057</v>
      </c>
      <c r="N67" s="43">
        <v>-8.25</v>
      </c>
    </row>
    <row r="68" spans="1:14" ht="14.25" customHeight="1" x14ac:dyDescent="0.2">
      <c r="A68" s="222" t="s">
        <v>113</v>
      </c>
      <c r="B68" s="43">
        <v>-15.5</v>
      </c>
      <c r="C68" s="44">
        <v>-17.3</v>
      </c>
      <c r="D68" s="44">
        <v>-28.1</v>
      </c>
      <c r="E68" s="44">
        <v>23.000000000000004</v>
      </c>
      <c r="F68" s="43">
        <v>38.85</v>
      </c>
      <c r="G68" s="43">
        <v>16.5</v>
      </c>
      <c r="H68" s="43">
        <v>27.75</v>
      </c>
      <c r="I68" s="44">
        <v>11.400000000000006</v>
      </c>
      <c r="J68" s="44">
        <v>10.199999999999999</v>
      </c>
      <c r="K68" s="43">
        <v>9.6999999999999993</v>
      </c>
      <c r="L68" s="43">
        <v>-17.450000000000003</v>
      </c>
      <c r="M68" s="43">
        <v>-2.5500000000000043</v>
      </c>
      <c r="N68" s="43">
        <v>-10.55</v>
      </c>
    </row>
    <row r="69" spans="1:14" x14ac:dyDescent="0.2">
      <c r="A69" s="222" t="s">
        <v>114</v>
      </c>
      <c r="B69" s="43">
        <v>-9.25</v>
      </c>
      <c r="C69" s="44">
        <v>-4.8499999999999996</v>
      </c>
      <c r="D69" s="44">
        <v>12</v>
      </c>
      <c r="E69" s="44">
        <v>0</v>
      </c>
      <c r="F69" s="43">
        <v>-25.049999999999997</v>
      </c>
      <c r="G69" s="43">
        <v>42</v>
      </c>
      <c r="H69" s="43">
        <v>41.9</v>
      </c>
      <c r="I69" s="44">
        <v>7.6000000000000014</v>
      </c>
      <c r="J69" s="44">
        <v>22.900000000000006</v>
      </c>
      <c r="K69" s="43">
        <v>18.149999999999991</v>
      </c>
      <c r="L69" s="43">
        <v>-21.25</v>
      </c>
      <c r="M69" s="43">
        <v>15.499999999999993</v>
      </c>
      <c r="N69" s="43">
        <v>-5.75</v>
      </c>
    </row>
    <row r="70" spans="1:14" s="48" customFormat="1" ht="14.25" customHeight="1" x14ac:dyDescent="0.2">
      <c r="A70" s="250" t="s">
        <v>115</v>
      </c>
      <c r="B70" s="250"/>
      <c r="C70" s="250"/>
      <c r="D70" s="250"/>
      <c r="E70" s="250"/>
      <c r="F70" s="250"/>
      <c r="G70" s="250"/>
      <c r="H70" s="250"/>
      <c r="I70" s="250"/>
      <c r="J70" s="88"/>
      <c r="K70" s="43"/>
      <c r="L70" s="43"/>
      <c r="M70" s="43"/>
      <c r="N70" s="43"/>
    </row>
    <row r="71" spans="1:14" ht="14.25" customHeight="1" x14ac:dyDescent="0.2">
      <c r="A71" s="220" t="s">
        <v>116</v>
      </c>
      <c r="B71" s="88">
        <v>40.766666666666666</v>
      </c>
      <c r="C71" s="88">
        <v>41.233333333333334</v>
      </c>
      <c r="D71" s="88">
        <v>45.300000000000004</v>
      </c>
      <c r="E71" s="88">
        <v>46.199999999999996</v>
      </c>
      <c r="F71" s="88">
        <v>60.774999999999999</v>
      </c>
      <c r="G71" s="88">
        <v>57.808333333333337</v>
      </c>
      <c r="H71" s="88">
        <v>58.558333333333337</v>
      </c>
      <c r="I71" s="88">
        <v>58.25</v>
      </c>
      <c r="J71" s="88">
        <v>55.65</v>
      </c>
      <c r="K71" s="88">
        <v>45.866666666666674</v>
      </c>
      <c r="L71" s="88">
        <v>48.141666666666659</v>
      </c>
      <c r="M71" s="88">
        <v>52.916666666666664</v>
      </c>
      <c r="N71" s="88">
        <v>43.566666666666663</v>
      </c>
    </row>
    <row r="72" spans="1:14" x14ac:dyDescent="0.2">
      <c r="A72" s="227" t="s">
        <v>117</v>
      </c>
      <c r="B72" s="43">
        <v>49.8</v>
      </c>
      <c r="C72" s="44">
        <v>52.55</v>
      </c>
      <c r="D72" s="44">
        <v>60.45</v>
      </c>
      <c r="E72" s="44">
        <v>53.75</v>
      </c>
      <c r="F72" s="43">
        <v>71.75</v>
      </c>
      <c r="G72" s="43">
        <v>69.5</v>
      </c>
      <c r="H72" s="43">
        <v>71.75</v>
      </c>
      <c r="I72" s="44">
        <v>64.900000000000006</v>
      </c>
      <c r="J72" s="44">
        <v>72.599999999999994</v>
      </c>
      <c r="K72" s="43">
        <v>55.35</v>
      </c>
      <c r="L72" s="43">
        <v>57.3</v>
      </c>
      <c r="M72" s="43">
        <v>63.85</v>
      </c>
      <c r="N72" s="43">
        <v>50</v>
      </c>
    </row>
    <row r="73" spans="1:14" x14ac:dyDescent="0.2">
      <c r="A73" s="227" t="s">
        <v>118</v>
      </c>
      <c r="B73" s="41">
        <v>45.924999999999997</v>
      </c>
      <c r="C73" s="44">
        <v>36.450000000000003</v>
      </c>
      <c r="D73" s="44">
        <v>35.950000000000003</v>
      </c>
      <c r="E73" s="44">
        <v>42.1</v>
      </c>
      <c r="F73" s="43">
        <v>55.275000000000006</v>
      </c>
      <c r="G73" s="43">
        <v>51.45</v>
      </c>
      <c r="H73" s="41">
        <v>51.4</v>
      </c>
      <c r="I73" s="44">
        <v>52</v>
      </c>
      <c r="J73" s="44">
        <v>46.05</v>
      </c>
      <c r="K73" s="43">
        <v>43.075000000000003</v>
      </c>
      <c r="L73" s="43">
        <v>45.724999999999994</v>
      </c>
      <c r="M73" s="43">
        <v>49.575000000000003</v>
      </c>
      <c r="N73" s="43">
        <v>43.05</v>
      </c>
    </row>
    <row r="74" spans="1:14" x14ac:dyDescent="0.2">
      <c r="A74" s="228" t="s">
        <v>119</v>
      </c>
      <c r="B74" s="77">
        <v>26.575000000000003</v>
      </c>
      <c r="C74" s="44">
        <v>34.700000000000003</v>
      </c>
      <c r="D74" s="44">
        <v>39.5</v>
      </c>
      <c r="E74" s="44">
        <v>42.75</v>
      </c>
      <c r="F74" s="43">
        <v>55.3</v>
      </c>
      <c r="G74" s="43">
        <v>52.475000000000001</v>
      </c>
      <c r="H74" s="77">
        <v>52.524999999999999</v>
      </c>
      <c r="I74" s="44">
        <v>57.85</v>
      </c>
      <c r="J74" s="44">
        <v>48.3</v>
      </c>
      <c r="K74" s="43">
        <v>39.174999999999997</v>
      </c>
      <c r="L74" s="43">
        <v>41.4</v>
      </c>
      <c r="M74" s="43">
        <v>45.325000000000003</v>
      </c>
      <c r="N74" s="43">
        <v>37.650000000000006</v>
      </c>
    </row>
    <row r="75" spans="1:14" s="48" customFormat="1" ht="14.25" customHeight="1" x14ac:dyDescent="0.2">
      <c r="A75" s="253" t="s">
        <v>153</v>
      </c>
      <c r="B75" s="253"/>
      <c r="C75" s="253"/>
      <c r="D75" s="253"/>
      <c r="E75" s="253"/>
      <c r="F75" s="253"/>
      <c r="G75" s="253"/>
      <c r="H75" s="253"/>
      <c r="I75" s="253"/>
      <c r="J75" s="152"/>
      <c r="K75" s="43"/>
      <c r="L75" s="43"/>
      <c r="M75" s="43"/>
      <c r="N75" s="43"/>
    </row>
    <row r="76" spans="1:14" ht="14.25" customHeight="1" x14ac:dyDescent="0.2">
      <c r="A76" s="220" t="s">
        <v>121</v>
      </c>
      <c r="B76" s="88">
        <v>40.074999999999996</v>
      </c>
      <c r="C76" s="88">
        <v>45.433333333333337</v>
      </c>
      <c r="D76" s="88">
        <v>46.558333333333337</v>
      </c>
      <c r="E76" s="88">
        <v>51.375</v>
      </c>
      <c r="F76" s="88">
        <v>63.475000000000001</v>
      </c>
      <c r="G76" s="88">
        <v>55.458333333333336</v>
      </c>
      <c r="H76" s="88">
        <v>61.975000000000001</v>
      </c>
      <c r="I76" s="88">
        <v>56.891666666666673</v>
      </c>
      <c r="J76" s="88">
        <v>63.849999999999994</v>
      </c>
      <c r="K76" s="88">
        <v>55.82500000000001</v>
      </c>
      <c r="L76" s="88">
        <v>53.925000000000004</v>
      </c>
      <c r="M76" s="88">
        <v>54.400000000000006</v>
      </c>
      <c r="N76" s="88">
        <v>47.775000000000006</v>
      </c>
    </row>
    <row r="77" spans="1:14" x14ac:dyDescent="0.2">
      <c r="A77" s="227" t="s">
        <v>117</v>
      </c>
      <c r="B77" s="43">
        <v>54.5</v>
      </c>
      <c r="C77" s="44">
        <v>57.400000000000006</v>
      </c>
      <c r="D77" s="44">
        <v>64.650000000000006</v>
      </c>
      <c r="E77" s="44">
        <v>61.5</v>
      </c>
      <c r="F77" s="43">
        <v>65.099999999999994</v>
      </c>
      <c r="G77" s="43">
        <v>60.65</v>
      </c>
      <c r="H77" s="43">
        <v>76</v>
      </c>
      <c r="I77" s="44">
        <v>60.35</v>
      </c>
      <c r="J77" s="44">
        <v>80.599999999999994</v>
      </c>
      <c r="K77" s="43">
        <v>61.45</v>
      </c>
      <c r="L77" s="43">
        <v>59.6</v>
      </c>
      <c r="M77" s="43">
        <v>50.85</v>
      </c>
      <c r="N77" s="43">
        <v>49.45</v>
      </c>
    </row>
    <row r="78" spans="1:14" x14ac:dyDescent="0.2">
      <c r="A78" s="227" t="s">
        <v>118</v>
      </c>
      <c r="B78" s="43">
        <v>30.75</v>
      </c>
      <c r="C78" s="44">
        <v>41.475000000000001</v>
      </c>
      <c r="D78" s="44">
        <v>36.799999999999997</v>
      </c>
      <c r="E78" s="44">
        <v>45.625</v>
      </c>
      <c r="F78" s="43">
        <v>56.9</v>
      </c>
      <c r="G78" s="43">
        <v>50.924999999999997</v>
      </c>
      <c r="H78" s="43">
        <v>55.025000000000006</v>
      </c>
      <c r="I78" s="44">
        <v>56.45</v>
      </c>
      <c r="J78" s="44">
        <v>55.349999999999994</v>
      </c>
      <c r="K78" s="43">
        <v>53.825000000000003</v>
      </c>
      <c r="L78" s="43">
        <v>51.150000000000006</v>
      </c>
      <c r="M78" s="43">
        <v>56.45</v>
      </c>
      <c r="N78" s="43">
        <v>48.975000000000001</v>
      </c>
    </row>
    <row r="79" spans="1:14" x14ac:dyDescent="0.2">
      <c r="A79" s="228" t="s">
        <v>119</v>
      </c>
      <c r="B79" s="43">
        <v>34.975000000000001</v>
      </c>
      <c r="C79" s="44">
        <v>37.424999999999997</v>
      </c>
      <c r="D79" s="44">
        <v>38.225000000000001</v>
      </c>
      <c r="E79" s="44">
        <v>47</v>
      </c>
      <c r="F79" s="43">
        <v>68.424999999999997</v>
      </c>
      <c r="G79" s="43">
        <v>54.8</v>
      </c>
      <c r="H79" s="43">
        <v>54.9</v>
      </c>
      <c r="I79" s="44">
        <v>53.875</v>
      </c>
      <c r="J79" s="44">
        <v>55.6</v>
      </c>
      <c r="K79" s="43">
        <v>52.2</v>
      </c>
      <c r="L79" s="43">
        <v>51.024999999999999</v>
      </c>
      <c r="M79" s="43">
        <v>55.9</v>
      </c>
      <c r="N79" s="43">
        <v>44.9</v>
      </c>
    </row>
    <row r="80" spans="1:14" s="48" customFormat="1" ht="14.25" customHeight="1" x14ac:dyDescent="0.2">
      <c r="A80" s="250" t="s">
        <v>154</v>
      </c>
      <c r="B80" s="250"/>
      <c r="C80" s="250"/>
      <c r="D80" s="250"/>
      <c r="E80" s="250"/>
      <c r="F80" s="250"/>
      <c r="G80" s="250"/>
      <c r="H80" s="250"/>
      <c r="I80" s="250"/>
      <c r="J80" s="152"/>
      <c r="K80" s="43"/>
      <c r="L80" s="43"/>
      <c r="M80" s="43"/>
      <c r="N80" s="43"/>
    </row>
    <row r="81" spans="1:14" ht="14.25" customHeight="1" x14ac:dyDescent="0.2">
      <c r="A81" s="231" t="s">
        <v>123</v>
      </c>
      <c r="B81" s="157">
        <v>42.2</v>
      </c>
      <c r="C81" s="37">
        <v>16.350000000000001</v>
      </c>
      <c r="D81" s="158">
        <v>46.35</v>
      </c>
      <c r="E81" s="37">
        <v>43.899999999999991</v>
      </c>
      <c r="F81" s="88">
        <v>2.6000000000000099</v>
      </c>
      <c r="G81" s="88">
        <v>40.15</v>
      </c>
      <c r="H81" s="157">
        <v>37.949999999999996</v>
      </c>
      <c r="I81" s="37">
        <v>26.95</v>
      </c>
      <c r="J81" s="37">
        <v>41.750000000000007</v>
      </c>
      <c r="K81" s="88">
        <v>25.800000000000004</v>
      </c>
      <c r="L81" s="88">
        <v>38.15</v>
      </c>
      <c r="M81" s="88">
        <v>6.9999999999999964</v>
      </c>
      <c r="N81" s="88">
        <v>33.25</v>
      </c>
    </row>
    <row r="82" spans="1:14" x14ac:dyDescent="0.2">
      <c r="A82" s="227" t="s">
        <v>124</v>
      </c>
      <c r="B82" s="43">
        <v>16.500000000000004</v>
      </c>
      <c r="C82" s="44">
        <v>2</v>
      </c>
      <c r="D82" s="44">
        <v>1.5</v>
      </c>
      <c r="E82" s="44">
        <v>35.1</v>
      </c>
      <c r="F82" s="43">
        <v>17.100000000000001</v>
      </c>
      <c r="G82" s="43">
        <v>6.2</v>
      </c>
      <c r="H82" s="43">
        <v>15.1</v>
      </c>
      <c r="I82" s="44">
        <v>7.5999999999999979</v>
      </c>
      <c r="J82" s="44">
        <v>-11.2</v>
      </c>
      <c r="K82" s="43">
        <v>12.299999999999997</v>
      </c>
      <c r="L82" s="43">
        <v>20.7</v>
      </c>
      <c r="M82" s="43">
        <v>2</v>
      </c>
      <c r="N82" s="43">
        <v>30.999999999999996</v>
      </c>
    </row>
    <row r="83" spans="1:14" x14ac:dyDescent="0.2">
      <c r="A83" s="227" t="s">
        <v>125</v>
      </c>
      <c r="B83" s="43">
        <v>-2.3999999999999986</v>
      </c>
      <c r="C83" s="44">
        <v>0.5</v>
      </c>
      <c r="D83" s="44">
        <v>-0.5</v>
      </c>
      <c r="E83" s="44">
        <v>-12.899999999999999</v>
      </c>
      <c r="F83" s="43">
        <v>-4</v>
      </c>
      <c r="G83" s="43">
        <v>11.399999999999999</v>
      </c>
      <c r="H83" s="43">
        <v>35.400000000000006</v>
      </c>
      <c r="I83" s="44">
        <v>8.6000000000000014</v>
      </c>
      <c r="J83" s="44">
        <v>37.199999999999996</v>
      </c>
      <c r="K83" s="43">
        <v>11.700000000000003</v>
      </c>
      <c r="L83" s="43">
        <v>0.5</v>
      </c>
      <c r="M83" s="43">
        <v>11.000000000000004</v>
      </c>
      <c r="N83" s="43">
        <v>-4.8999999999999986</v>
      </c>
    </row>
    <row r="84" spans="1:14" x14ac:dyDescent="0.2">
      <c r="A84" s="227" t="s">
        <v>126</v>
      </c>
      <c r="B84" s="43">
        <v>24.4</v>
      </c>
      <c r="C84" s="44">
        <v>7.7</v>
      </c>
      <c r="D84" s="44">
        <v>-13.6</v>
      </c>
      <c r="E84" s="44">
        <v>27.700000000000003</v>
      </c>
      <c r="F84" s="43">
        <v>35.599999999999994</v>
      </c>
      <c r="G84" s="43">
        <v>7.1999999999999957</v>
      </c>
      <c r="H84" s="43">
        <v>-16.7</v>
      </c>
      <c r="I84" s="44">
        <v>6.9999999999999964</v>
      </c>
      <c r="J84" s="44">
        <v>-2.6999999999999957</v>
      </c>
      <c r="K84" s="43">
        <v>32.1</v>
      </c>
      <c r="L84" s="43">
        <v>28.8</v>
      </c>
      <c r="M84" s="43">
        <v>19.999999999999996</v>
      </c>
      <c r="N84" s="43">
        <v>33.6</v>
      </c>
    </row>
    <row r="85" spans="1:14" x14ac:dyDescent="0.2">
      <c r="A85" s="250" t="s">
        <v>127</v>
      </c>
      <c r="B85" s="250"/>
      <c r="C85" s="250"/>
      <c r="D85" s="250"/>
      <c r="E85" s="250"/>
      <c r="F85" s="250"/>
      <c r="G85" s="250"/>
      <c r="H85" s="250"/>
      <c r="I85" s="250"/>
      <c r="J85" s="146"/>
      <c r="K85" s="43"/>
      <c r="L85" s="43"/>
      <c r="M85" s="43"/>
      <c r="N85" s="43"/>
    </row>
    <row r="86" spans="1:14" x14ac:dyDescent="0.2">
      <c r="A86" s="225" t="s">
        <v>128</v>
      </c>
      <c r="B86" s="4">
        <v>51.199999999999996</v>
      </c>
      <c r="C86" s="34">
        <v>55.6</v>
      </c>
      <c r="D86" s="44">
        <v>67.599999999999994</v>
      </c>
      <c r="E86" s="43">
        <v>54.8</v>
      </c>
      <c r="F86" s="43">
        <v>88.2</v>
      </c>
      <c r="G86" s="43">
        <v>31.6</v>
      </c>
      <c r="H86" s="4">
        <v>64.2</v>
      </c>
      <c r="I86" s="34">
        <v>61.699999999999996</v>
      </c>
      <c r="J86" s="34">
        <v>75.5</v>
      </c>
      <c r="K86" s="43">
        <v>58.7</v>
      </c>
      <c r="L86" s="43">
        <v>75.2</v>
      </c>
      <c r="M86" s="43">
        <v>45.3</v>
      </c>
      <c r="N86" s="43">
        <v>54.8</v>
      </c>
    </row>
    <row r="87" spans="1:14" x14ac:dyDescent="0.2">
      <c r="A87" s="225" t="s">
        <v>129</v>
      </c>
      <c r="B87" s="4">
        <v>52.6</v>
      </c>
      <c r="C87" s="34">
        <v>52.1</v>
      </c>
      <c r="D87" s="44">
        <v>31.4</v>
      </c>
      <c r="E87" s="43">
        <v>41.300000000000004</v>
      </c>
      <c r="F87" s="43">
        <v>61.900000000000006</v>
      </c>
      <c r="G87" s="43">
        <v>45.1</v>
      </c>
      <c r="H87" s="4">
        <v>61.1</v>
      </c>
      <c r="I87" s="34">
        <v>51.5</v>
      </c>
      <c r="J87" s="34">
        <v>56.9</v>
      </c>
      <c r="K87" s="43">
        <v>66.3</v>
      </c>
      <c r="L87" s="43">
        <v>72.2</v>
      </c>
      <c r="M87" s="43">
        <v>48.400000000000006</v>
      </c>
      <c r="N87" s="43">
        <v>55.600000000000009</v>
      </c>
    </row>
    <row r="88" spans="1:14" x14ac:dyDescent="0.2">
      <c r="A88" s="225" t="s">
        <v>130</v>
      </c>
      <c r="B88" s="4">
        <v>54.599999999999994</v>
      </c>
      <c r="C88" s="34">
        <v>29.1</v>
      </c>
      <c r="D88" s="44">
        <v>22.6</v>
      </c>
      <c r="E88" s="43">
        <v>25</v>
      </c>
      <c r="F88" s="43">
        <v>28.999999999999996</v>
      </c>
      <c r="G88" s="43">
        <v>35.200000000000003</v>
      </c>
      <c r="H88" s="4">
        <v>34.9</v>
      </c>
      <c r="I88" s="34">
        <v>23.2</v>
      </c>
      <c r="J88" s="34">
        <v>43.599999999999994</v>
      </c>
      <c r="K88" s="43">
        <v>61.2</v>
      </c>
      <c r="L88" s="43">
        <v>67.2</v>
      </c>
      <c r="M88" s="43">
        <v>52.7</v>
      </c>
      <c r="N88" s="43">
        <v>60.9</v>
      </c>
    </row>
    <row r="89" spans="1:14" x14ac:dyDescent="0.2">
      <c r="A89" s="225" t="s">
        <v>131</v>
      </c>
      <c r="B89" s="4">
        <v>13.399999999999999</v>
      </c>
      <c r="C89" s="34">
        <v>27</v>
      </c>
      <c r="D89" s="44">
        <v>27.8</v>
      </c>
      <c r="E89" s="44">
        <v>19</v>
      </c>
      <c r="F89" s="43">
        <v>46.099999999999994</v>
      </c>
      <c r="G89" s="43">
        <v>18.7</v>
      </c>
      <c r="H89" s="43">
        <v>30.799999999999997</v>
      </c>
      <c r="I89" s="34">
        <v>12.099999999999998</v>
      </c>
      <c r="J89" s="34">
        <v>23.4</v>
      </c>
      <c r="K89" s="43">
        <v>23.5</v>
      </c>
      <c r="L89" s="43">
        <v>41</v>
      </c>
      <c r="M89" s="43">
        <v>35.700000000000003</v>
      </c>
      <c r="N89" s="43">
        <v>49.9</v>
      </c>
    </row>
    <row r="90" spans="1:14" x14ac:dyDescent="0.2">
      <c r="A90" s="225" t="s">
        <v>132</v>
      </c>
      <c r="B90" s="4">
        <v>77.599999999999994</v>
      </c>
      <c r="C90" s="34">
        <v>59.7</v>
      </c>
      <c r="D90" s="44">
        <v>54.5</v>
      </c>
      <c r="E90" s="43">
        <v>52</v>
      </c>
      <c r="F90" s="43">
        <v>72.400000000000006</v>
      </c>
      <c r="G90" s="43">
        <v>67.399999999999991</v>
      </c>
      <c r="H90" s="4">
        <v>77.2</v>
      </c>
      <c r="I90" s="34">
        <v>67.7</v>
      </c>
      <c r="J90" s="34">
        <v>59.6</v>
      </c>
      <c r="K90" s="43">
        <v>81.100000000000009</v>
      </c>
      <c r="L90" s="43">
        <v>52.5</v>
      </c>
      <c r="M90" s="43">
        <v>50</v>
      </c>
      <c r="N90" s="43">
        <v>71.300000000000011</v>
      </c>
    </row>
    <row r="91" spans="1:14" x14ac:dyDescent="0.2">
      <c r="A91" s="225" t="s">
        <v>133</v>
      </c>
      <c r="B91" s="4">
        <v>76.7</v>
      </c>
      <c r="C91" s="34">
        <v>60.2</v>
      </c>
      <c r="D91" s="44">
        <v>84.3</v>
      </c>
      <c r="E91" s="43">
        <v>37.799999999999997</v>
      </c>
      <c r="F91" s="43">
        <v>36.900000000000006</v>
      </c>
      <c r="G91" s="43">
        <v>36.799999999999997</v>
      </c>
      <c r="H91" s="4">
        <v>63.1</v>
      </c>
      <c r="I91" s="34">
        <v>39.400000000000006</v>
      </c>
      <c r="J91" s="34">
        <v>52.699999999999996</v>
      </c>
      <c r="K91" s="43">
        <v>66.8</v>
      </c>
      <c r="L91" s="43">
        <v>46.5</v>
      </c>
      <c r="M91" s="43">
        <v>39</v>
      </c>
      <c r="N91" s="43">
        <v>61.400000000000006</v>
      </c>
    </row>
    <row r="92" spans="1:14" x14ac:dyDescent="0.2">
      <c r="A92" s="225" t="s">
        <v>134</v>
      </c>
      <c r="B92" s="4">
        <v>35.400000000000006</v>
      </c>
      <c r="C92" s="34">
        <v>30.6</v>
      </c>
      <c r="D92" s="44">
        <v>17.8</v>
      </c>
      <c r="E92" s="43">
        <v>35.1</v>
      </c>
      <c r="F92" s="43">
        <v>21</v>
      </c>
      <c r="G92" s="43">
        <v>30.000000000000004</v>
      </c>
      <c r="H92" s="4">
        <v>27.2</v>
      </c>
      <c r="I92" s="34">
        <v>13.099999999999998</v>
      </c>
      <c r="J92" s="34">
        <v>50</v>
      </c>
      <c r="K92" s="43">
        <v>23.9</v>
      </c>
      <c r="L92" s="43">
        <v>21.7</v>
      </c>
      <c r="M92" s="43">
        <v>18.299999999999997</v>
      </c>
      <c r="N92" s="43">
        <v>31.6</v>
      </c>
    </row>
    <row r="93" spans="1:14" x14ac:dyDescent="0.2">
      <c r="A93" s="225" t="s">
        <v>105</v>
      </c>
      <c r="B93" s="4">
        <v>52.199999999999996</v>
      </c>
      <c r="C93" s="34">
        <v>34.700000000000003</v>
      </c>
      <c r="D93" s="44">
        <v>38.200000000000003</v>
      </c>
      <c r="E93" s="43">
        <v>49.399999999999991</v>
      </c>
      <c r="F93" s="43">
        <v>39.4</v>
      </c>
      <c r="G93" s="43">
        <v>63.3</v>
      </c>
      <c r="H93" s="4">
        <v>63.6</v>
      </c>
      <c r="I93" s="34">
        <v>51.6</v>
      </c>
      <c r="J93" s="34">
        <v>55.899999999999991</v>
      </c>
      <c r="K93" s="43">
        <v>69.399999999999991</v>
      </c>
      <c r="L93" s="43">
        <v>53</v>
      </c>
      <c r="M93" s="43">
        <v>44.599999999999994</v>
      </c>
      <c r="N93" s="43">
        <v>55.7</v>
      </c>
    </row>
    <row r="94" spans="1:14" x14ac:dyDescent="0.2">
      <c r="A94" s="226" t="s">
        <v>135</v>
      </c>
      <c r="B94" s="4">
        <v>49.8</v>
      </c>
      <c r="C94" s="34">
        <v>32.6</v>
      </c>
      <c r="D94" s="44">
        <v>28.3</v>
      </c>
      <c r="E94" s="43">
        <v>46.7</v>
      </c>
      <c r="F94" s="43">
        <v>47.399999999999991</v>
      </c>
      <c r="G94" s="43">
        <v>45.6</v>
      </c>
      <c r="H94" s="4">
        <v>64.100000000000009</v>
      </c>
      <c r="I94" s="34">
        <v>32.400000000000006</v>
      </c>
      <c r="J94" s="34">
        <v>50.599999999999994</v>
      </c>
      <c r="K94" s="43">
        <v>63.7</v>
      </c>
      <c r="L94" s="43">
        <v>48</v>
      </c>
      <c r="M94" s="43">
        <v>40.599999999999994</v>
      </c>
      <c r="N94" s="43">
        <v>52.400000000000006</v>
      </c>
    </row>
    <row r="95" spans="1:14" x14ac:dyDescent="0.2">
      <c r="A95" s="225" t="s">
        <v>148</v>
      </c>
      <c r="B95" s="4">
        <v>26.1</v>
      </c>
      <c r="C95" s="34">
        <v>13.8</v>
      </c>
      <c r="D95" s="44">
        <v>7.3</v>
      </c>
      <c r="E95" s="43">
        <v>18.899999999999999</v>
      </c>
      <c r="F95" s="43">
        <v>26.3</v>
      </c>
      <c r="G95" s="43">
        <v>27</v>
      </c>
      <c r="H95" s="4">
        <v>47</v>
      </c>
      <c r="I95" s="34">
        <v>28.3</v>
      </c>
      <c r="J95" s="34">
        <v>53.199999999999996</v>
      </c>
      <c r="K95" s="43">
        <v>33.700000000000003</v>
      </c>
      <c r="L95" s="43">
        <v>24.7</v>
      </c>
      <c r="M95" s="43">
        <v>21</v>
      </c>
      <c r="N95" s="43">
        <v>38.799999999999997</v>
      </c>
    </row>
    <row r="96" spans="1:14" x14ac:dyDescent="0.2">
      <c r="A96" s="225" t="s">
        <v>136</v>
      </c>
      <c r="B96" s="43">
        <v>36.799999999999997</v>
      </c>
      <c r="C96" s="34">
        <v>31.1</v>
      </c>
      <c r="D96" s="44">
        <v>41.4</v>
      </c>
      <c r="E96" s="44">
        <v>21</v>
      </c>
      <c r="F96" s="43">
        <v>27.6</v>
      </c>
      <c r="G96" s="43">
        <v>38.799999999999997</v>
      </c>
      <c r="H96" s="43">
        <v>48</v>
      </c>
      <c r="I96" s="34">
        <v>24.7</v>
      </c>
      <c r="J96" s="34">
        <v>57.899999999999991</v>
      </c>
      <c r="K96" s="43">
        <v>42.800000000000004</v>
      </c>
      <c r="L96" s="43">
        <v>25.3</v>
      </c>
      <c r="M96" s="43">
        <v>24</v>
      </c>
      <c r="N96" s="43">
        <v>45.800000000000004</v>
      </c>
    </row>
    <row r="97" spans="1:14" x14ac:dyDescent="0.2">
      <c r="A97" s="225" t="s">
        <v>114</v>
      </c>
      <c r="B97" s="43">
        <v>0</v>
      </c>
      <c r="C97" s="34">
        <v>11.8</v>
      </c>
      <c r="D97" s="44">
        <v>27.2</v>
      </c>
      <c r="E97" s="44">
        <v>10.800000000000004</v>
      </c>
      <c r="F97" s="43">
        <v>5.1999999999999993</v>
      </c>
      <c r="G97" s="43">
        <v>10.400000000000002</v>
      </c>
      <c r="H97" s="43">
        <v>41.9</v>
      </c>
      <c r="I97" s="34">
        <v>20.2</v>
      </c>
      <c r="J97" s="34">
        <v>31.900000000000002</v>
      </c>
      <c r="K97" s="43">
        <v>36.299999999999997</v>
      </c>
      <c r="L97" s="43">
        <v>24.2</v>
      </c>
      <c r="M97" s="43">
        <v>18.400000000000002</v>
      </c>
      <c r="N97" s="43">
        <v>33.599999999999994</v>
      </c>
    </row>
    <row r="98" spans="1:14" s="48" customFormat="1" ht="14.25" customHeight="1" x14ac:dyDescent="0.2">
      <c r="A98" s="255" t="s">
        <v>155</v>
      </c>
      <c r="B98" s="255"/>
      <c r="C98" s="255"/>
      <c r="D98" s="255"/>
      <c r="E98" s="255"/>
      <c r="F98" s="255"/>
      <c r="G98" s="255"/>
      <c r="H98" s="255"/>
      <c r="I98" s="255"/>
      <c r="J98" s="152"/>
      <c r="K98" s="43"/>
      <c r="L98" s="43"/>
      <c r="M98" s="43"/>
      <c r="N98" s="43"/>
    </row>
    <row r="99" spans="1:14" ht="14.25" customHeight="1" x14ac:dyDescent="0.2">
      <c r="A99" s="222" t="s">
        <v>138</v>
      </c>
      <c r="B99" s="43">
        <v>7.9</v>
      </c>
      <c r="C99" s="34">
        <v>2.6</v>
      </c>
      <c r="D99" s="44">
        <v>4.7120418848167542</v>
      </c>
      <c r="E99" s="44">
        <v>8.8000000000000007</v>
      </c>
      <c r="F99" s="43">
        <v>6.6</v>
      </c>
      <c r="G99" s="43">
        <v>3.1</v>
      </c>
      <c r="H99" s="43">
        <v>1</v>
      </c>
      <c r="I99" s="34">
        <v>2</v>
      </c>
      <c r="J99" s="34">
        <v>1.6</v>
      </c>
      <c r="K99" s="43">
        <v>1</v>
      </c>
      <c r="L99" s="43">
        <v>2</v>
      </c>
      <c r="M99" s="43">
        <v>5</v>
      </c>
      <c r="N99" s="43">
        <v>1.4</v>
      </c>
    </row>
    <row r="100" spans="1:14" ht="14.25" customHeight="1" x14ac:dyDescent="0.2">
      <c r="A100" s="222" t="s">
        <v>139</v>
      </c>
      <c r="B100" s="43">
        <v>1.7</v>
      </c>
      <c r="C100" s="34">
        <v>3.1</v>
      </c>
      <c r="D100" s="44">
        <v>1.5706806282722514</v>
      </c>
      <c r="E100" s="44">
        <v>4.7</v>
      </c>
      <c r="F100" s="43">
        <v>25</v>
      </c>
      <c r="G100" s="43">
        <v>4.0999999999999996</v>
      </c>
      <c r="H100" s="43">
        <v>6.6</v>
      </c>
      <c r="I100" s="34">
        <v>4.5</v>
      </c>
      <c r="J100" s="34">
        <v>1.6</v>
      </c>
      <c r="K100" s="43">
        <v>0.5</v>
      </c>
      <c r="L100" s="43">
        <v>1</v>
      </c>
      <c r="M100" s="43">
        <v>0.7</v>
      </c>
      <c r="N100" s="43">
        <v>2.2999999999999998</v>
      </c>
    </row>
    <row r="101" spans="1:14" ht="14.25" customHeight="1" x14ac:dyDescent="0.2">
      <c r="A101" s="222" t="s">
        <v>140</v>
      </c>
      <c r="B101" s="43">
        <v>16.8</v>
      </c>
      <c r="C101" s="34">
        <v>9.1999999999999993</v>
      </c>
      <c r="D101" s="44">
        <v>27.748691099476439</v>
      </c>
      <c r="E101" s="44">
        <v>21.6</v>
      </c>
      <c r="F101" s="43">
        <v>19.7</v>
      </c>
      <c r="G101" s="43">
        <v>14</v>
      </c>
      <c r="H101" s="43">
        <v>12.1</v>
      </c>
      <c r="I101" s="34">
        <v>15.7</v>
      </c>
      <c r="J101" s="34">
        <v>16.5</v>
      </c>
      <c r="K101" s="43">
        <v>14.3</v>
      </c>
      <c r="L101" s="43">
        <v>34</v>
      </c>
      <c r="M101" s="43">
        <v>15</v>
      </c>
      <c r="N101" s="43">
        <v>9.9</v>
      </c>
    </row>
    <row r="102" spans="1:14" ht="14.25" customHeight="1" x14ac:dyDescent="0.2">
      <c r="A102" s="222" t="s">
        <v>141</v>
      </c>
      <c r="B102" s="43">
        <v>41.2</v>
      </c>
      <c r="C102" s="34">
        <v>51</v>
      </c>
      <c r="D102" s="44">
        <v>34.031413612565444</v>
      </c>
      <c r="E102" s="44">
        <v>35.799999999999997</v>
      </c>
      <c r="F102" s="43">
        <v>26.3</v>
      </c>
      <c r="G102" s="43">
        <v>34.700000000000003</v>
      </c>
      <c r="H102" s="43">
        <v>44.9</v>
      </c>
      <c r="I102" s="34">
        <v>38.4</v>
      </c>
      <c r="J102" s="34">
        <v>53.7</v>
      </c>
      <c r="K102" s="43">
        <v>37.200000000000003</v>
      </c>
      <c r="L102" s="43">
        <v>68</v>
      </c>
      <c r="M102" s="43">
        <v>42.7</v>
      </c>
      <c r="N102" s="43">
        <v>32.5</v>
      </c>
    </row>
    <row r="103" spans="1:14" ht="14.25" customHeight="1" x14ac:dyDescent="0.2">
      <c r="A103" s="222" t="s">
        <v>142</v>
      </c>
      <c r="B103" s="43">
        <v>22.3</v>
      </c>
      <c r="C103" s="34">
        <v>31.6</v>
      </c>
      <c r="D103" s="44">
        <v>28.795811518324609</v>
      </c>
      <c r="E103" s="44">
        <v>25</v>
      </c>
      <c r="F103" s="43">
        <v>22.4</v>
      </c>
      <c r="G103" s="43">
        <v>43.5</v>
      </c>
      <c r="H103" s="43">
        <v>35.4</v>
      </c>
      <c r="I103" s="34">
        <v>39.4</v>
      </c>
      <c r="J103" s="34">
        <v>26.6</v>
      </c>
      <c r="K103" s="43">
        <v>45.4</v>
      </c>
      <c r="L103" s="43">
        <v>90</v>
      </c>
      <c r="M103" s="43">
        <v>32</v>
      </c>
      <c r="N103" s="43">
        <v>52.2</v>
      </c>
    </row>
    <row r="104" spans="1:14" ht="14.25" customHeight="1" x14ac:dyDescent="0.2">
      <c r="A104" s="222" t="s">
        <v>143</v>
      </c>
      <c r="B104" s="43">
        <v>8.6</v>
      </c>
      <c r="C104" s="34">
        <v>2.6</v>
      </c>
      <c r="D104" s="44">
        <v>3.1413612565445028</v>
      </c>
      <c r="E104" s="44">
        <v>4.0999999999999996</v>
      </c>
      <c r="F104" s="43">
        <v>0</v>
      </c>
      <c r="G104" s="43">
        <v>0.5</v>
      </c>
      <c r="H104" s="43">
        <v>0</v>
      </c>
      <c r="I104" s="34">
        <v>0</v>
      </c>
      <c r="J104" s="34">
        <v>0</v>
      </c>
      <c r="K104" s="43">
        <v>1.5</v>
      </c>
      <c r="L104" s="43">
        <v>3</v>
      </c>
      <c r="M104" s="43">
        <v>4.7</v>
      </c>
      <c r="N104" s="43">
        <v>1.7</v>
      </c>
    </row>
    <row r="105" spans="1:14" s="48" customFormat="1" ht="15.75" customHeight="1" x14ac:dyDescent="0.2">
      <c r="A105" s="253" t="s">
        <v>156</v>
      </c>
      <c r="B105" s="253"/>
      <c r="C105" s="253"/>
      <c r="D105" s="253"/>
      <c r="E105" s="253"/>
      <c r="F105" s="253"/>
      <c r="G105" s="253"/>
      <c r="H105" s="253"/>
      <c r="I105" s="253"/>
      <c r="J105" s="152"/>
      <c r="K105" s="43"/>
      <c r="L105" s="43"/>
      <c r="M105" s="43"/>
      <c r="N105" s="43"/>
    </row>
    <row r="106" spans="1:14" x14ac:dyDescent="0.2">
      <c r="A106" s="227" t="s">
        <v>145</v>
      </c>
      <c r="B106" s="4">
        <v>300</v>
      </c>
      <c r="C106" s="4">
        <v>200</v>
      </c>
      <c r="D106" s="4">
        <v>200</v>
      </c>
      <c r="E106" s="89">
        <v>200</v>
      </c>
      <c r="F106" s="4">
        <v>100</v>
      </c>
      <c r="G106" s="43">
        <v>300</v>
      </c>
      <c r="H106" s="4">
        <v>200</v>
      </c>
      <c r="I106" s="4">
        <v>200</v>
      </c>
      <c r="J106" s="4">
        <v>200</v>
      </c>
      <c r="K106" s="55">
        <v>200</v>
      </c>
      <c r="L106" s="55">
        <v>200</v>
      </c>
      <c r="M106" s="55">
        <v>300</v>
      </c>
      <c r="N106" s="55">
        <v>350</v>
      </c>
    </row>
    <row r="107" spans="1:14" x14ac:dyDescent="0.2">
      <c r="A107" s="227" t="s">
        <v>146</v>
      </c>
      <c r="B107" s="30">
        <v>291</v>
      </c>
      <c r="C107" s="30">
        <v>196</v>
      </c>
      <c r="D107" s="30">
        <v>191</v>
      </c>
      <c r="E107" s="90">
        <v>148</v>
      </c>
      <c r="F107" s="30">
        <v>76</v>
      </c>
      <c r="G107" s="30">
        <v>243</v>
      </c>
      <c r="H107" s="30">
        <v>198</v>
      </c>
      <c r="I107" s="30">
        <v>200</v>
      </c>
      <c r="J107" s="30">
        <v>188</v>
      </c>
      <c r="K107" s="56">
        <v>196</v>
      </c>
      <c r="L107" s="56">
        <v>198</v>
      </c>
      <c r="M107" s="56">
        <v>300</v>
      </c>
      <c r="N107" s="56">
        <v>345</v>
      </c>
    </row>
    <row r="108" spans="1:14" ht="15" thickBot="1" x14ac:dyDescent="0.25">
      <c r="A108" s="229" t="s">
        <v>147</v>
      </c>
      <c r="B108" s="51">
        <v>97</v>
      </c>
      <c r="C108" s="51">
        <v>98</v>
      </c>
      <c r="D108" s="51">
        <v>95.5</v>
      </c>
      <c r="E108" s="51">
        <v>74</v>
      </c>
      <c r="F108" s="51">
        <v>76</v>
      </c>
      <c r="G108" s="51">
        <v>81</v>
      </c>
      <c r="H108" s="51">
        <v>99</v>
      </c>
      <c r="I108" s="51">
        <v>100</v>
      </c>
      <c r="J108" s="51">
        <v>94</v>
      </c>
      <c r="K108" s="51">
        <v>98</v>
      </c>
      <c r="L108" s="51">
        <v>99</v>
      </c>
      <c r="M108" s="51">
        <v>100</v>
      </c>
      <c r="N108" s="51">
        <v>98.571428571428584</v>
      </c>
    </row>
    <row r="109" spans="1:14" s="48" customFormat="1" x14ac:dyDescent="0.2">
      <c r="A109" s="20" t="s">
        <v>46</v>
      </c>
      <c r="B109" s="47"/>
      <c r="G109" s="20"/>
      <c r="H109" s="47"/>
      <c r="K109" s="43"/>
      <c r="L109" s="43"/>
      <c r="M109" s="43"/>
      <c r="N109" s="43"/>
    </row>
    <row r="110" spans="1:14" x14ac:dyDescent="0.2">
      <c r="A110" s="147"/>
      <c r="B110" s="69"/>
      <c r="C110" s="132"/>
      <c r="D110" s="132"/>
      <c r="E110" s="194"/>
      <c r="F110" s="132"/>
      <c r="G110" s="132"/>
    </row>
    <row r="111" spans="1:14" x14ac:dyDescent="0.2">
      <c r="A111" s="144"/>
      <c r="B111" s="71"/>
      <c r="C111" s="144"/>
      <c r="D111" s="144"/>
      <c r="E111" s="195"/>
      <c r="F111" s="144"/>
      <c r="G111" s="144"/>
    </row>
    <row r="112" spans="1:14" x14ac:dyDescent="0.2">
      <c r="A112" s="144"/>
      <c r="B112" s="71"/>
      <c r="C112" s="144"/>
      <c r="D112" s="144"/>
      <c r="E112" s="195"/>
      <c r="F112" s="144"/>
      <c r="G112" s="144"/>
    </row>
    <row r="113" spans="1:14" x14ac:dyDescent="0.2">
      <c r="A113" s="144"/>
      <c r="B113" s="71"/>
      <c r="C113" s="144"/>
      <c r="D113" s="144"/>
      <c r="E113" s="195"/>
      <c r="F113" s="144"/>
      <c r="G113" s="144"/>
      <c r="N113" s="48"/>
    </row>
    <row r="114" spans="1:14" x14ac:dyDescent="0.2">
      <c r="A114" s="144"/>
      <c r="B114" s="71"/>
      <c r="C114" s="144"/>
      <c r="D114" s="144"/>
      <c r="E114" s="195"/>
      <c r="F114" s="144"/>
      <c r="G114" s="144"/>
    </row>
    <row r="115" spans="1:14" x14ac:dyDescent="0.2">
      <c r="A115" s="144"/>
      <c r="B115" s="71"/>
      <c r="C115" s="144"/>
      <c r="D115" s="144"/>
      <c r="E115" s="195"/>
      <c r="F115" s="144"/>
      <c r="G115" s="144"/>
    </row>
    <row r="116" spans="1:14" x14ac:dyDescent="0.2">
      <c r="A116" s="144"/>
      <c r="B116" s="71"/>
      <c r="C116" s="144"/>
      <c r="D116" s="144"/>
      <c r="E116" s="195"/>
      <c r="F116" s="144"/>
      <c r="G116" s="144"/>
    </row>
    <row r="117" spans="1:14" x14ac:dyDescent="0.2">
      <c r="A117" s="144"/>
      <c r="B117" s="71"/>
      <c r="C117" s="144"/>
      <c r="D117" s="144"/>
      <c r="E117" s="195"/>
      <c r="F117" s="144"/>
      <c r="G117" s="144"/>
    </row>
    <row r="118" spans="1:14" x14ac:dyDescent="0.2">
      <c r="A118" s="144"/>
      <c r="B118" s="71"/>
      <c r="C118" s="144"/>
      <c r="D118" s="144"/>
      <c r="E118" s="195"/>
      <c r="F118" s="144"/>
      <c r="G118" s="144"/>
    </row>
    <row r="119" spans="1:14" x14ac:dyDescent="0.2">
      <c r="A119" s="144"/>
      <c r="B119" s="71"/>
      <c r="C119" s="144"/>
      <c r="D119" s="144"/>
      <c r="E119" s="195"/>
      <c r="F119" s="144"/>
      <c r="G119" s="144"/>
    </row>
    <row r="120" spans="1:14" x14ac:dyDescent="0.2">
      <c r="A120" s="144"/>
      <c r="B120" s="71"/>
      <c r="C120" s="144"/>
      <c r="D120" s="144"/>
      <c r="E120" s="195"/>
      <c r="F120" s="144"/>
      <c r="G120" s="144"/>
    </row>
    <row r="121" spans="1:14" x14ac:dyDescent="0.2">
      <c r="A121" s="144"/>
      <c r="B121" s="71"/>
      <c r="C121" s="144"/>
      <c r="D121" s="144"/>
      <c r="E121" s="195"/>
      <c r="F121" s="144"/>
      <c r="G121" s="144"/>
    </row>
    <row r="122" spans="1:14" x14ac:dyDescent="0.2">
      <c r="A122" s="144"/>
      <c r="B122" s="71"/>
      <c r="C122" s="144"/>
      <c r="D122" s="144"/>
      <c r="E122" s="86"/>
      <c r="F122" s="144"/>
      <c r="G122" s="144"/>
    </row>
    <row r="123" spans="1:14" x14ac:dyDescent="0.2">
      <c r="A123" s="144"/>
      <c r="B123" s="71"/>
      <c r="C123" s="144"/>
      <c r="D123" s="144"/>
      <c r="E123" s="86"/>
      <c r="F123" s="144"/>
      <c r="G123" s="144"/>
    </row>
    <row r="124" spans="1:14" x14ac:dyDescent="0.2">
      <c r="A124" s="144"/>
      <c r="B124" s="71"/>
      <c r="C124" s="144"/>
      <c r="D124" s="144"/>
      <c r="E124" s="86"/>
      <c r="F124" s="144"/>
      <c r="G124" s="144"/>
    </row>
    <row r="125" spans="1:14" x14ac:dyDescent="0.2">
      <c r="A125" s="144"/>
      <c r="B125" s="71"/>
      <c r="C125" s="144"/>
      <c r="D125" s="144"/>
      <c r="E125" s="86"/>
      <c r="F125" s="144"/>
      <c r="G125" s="144"/>
    </row>
    <row r="126" spans="1:14" x14ac:dyDescent="0.2">
      <c r="A126" s="144"/>
      <c r="B126" s="71"/>
      <c r="C126" s="144"/>
      <c r="D126" s="144"/>
      <c r="E126" s="86"/>
      <c r="F126" s="144"/>
      <c r="G126" s="144"/>
    </row>
    <row r="127" spans="1:14" x14ac:dyDescent="0.2">
      <c r="A127" s="144"/>
      <c r="B127" s="71"/>
      <c r="C127" s="144"/>
      <c r="D127" s="144"/>
      <c r="E127" s="86"/>
      <c r="F127" s="144"/>
      <c r="G127" s="144"/>
    </row>
    <row r="128" spans="1:14" x14ac:dyDescent="0.2">
      <c r="A128" s="144"/>
      <c r="B128" s="71"/>
      <c r="C128" s="144"/>
      <c r="D128" s="144"/>
      <c r="E128" s="86"/>
      <c r="F128" s="144"/>
      <c r="G128" s="144"/>
    </row>
  </sheetData>
  <mergeCells count="16">
    <mergeCell ref="A80:I80"/>
    <mergeCell ref="A85:I85"/>
    <mergeCell ref="A98:I98"/>
    <mergeCell ref="A105:I105"/>
    <mergeCell ref="A57:I57"/>
    <mergeCell ref="A70:I70"/>
    <mergeCell ref="A75:I75"/>
    <mergeCell ref="A1:I1"/>
    <mergeCell ref="B2:D2"/>
    <mergeCell ref="E2:H2"/>
    <mergeCell ref="A4:I4"/>
    <mergeCell ref="M2:N2"/>
    <mergeCell ref="I2:L2"/>
    <mergeCell ref="A9:I9"/>
    <mergeCell ref="A25:I25"/>
    <mergeCell ref="A41:I41"/>
  </mergeCells>
  <pageMargins left="0.7" right="0.74803149606299202" top="0.4" bottom="0.47244094488188998" header="0.511811023622047" footer="0.511811023622047"/>
  <pageSetup paperSize="9" scale="58" fitToWidth="2" fitToHeight="2" orientation="landscape" r:id="rId1"/>
  <headerFooter alignWithMargins="0"/>
  <rowBreaks count="1" manualBreakCount="1">
    <brk id="5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E1.1</vt:lpstr>
      <vt:lpstr>E1.1.1</vt:lpstr>
      <vt:lpstr>E1.1.2</vt:lpstr>
      <vt:lpstr>E1.1.3</vt:lpstr>
      <vt:lpstr>E1.1.4</vt:lpstr>
      <vt:lpstr>E1.1.5</vt:lpstr>
      <vt:lpstr>E1.1.6</vt:lpstr>
      <vt:lpstr>E2.1</vt:lpstr>
      <vt:lpstr>E2.1.1</vt:lpstr>
      <vt:lpstr>E2.1.2</vt:lpstr>
      <vt:lpstr>E2.1.3</vt:lpstr>
      <vt:lpstr>E2.1.4</vt:lpstr>
      <vt:lpstr>E2.1.5</vt:lpstr>
      <vt:lpstr>E2.1.6</vt:lpstr>
      <vt:lpstr>E3.1</vt:lpstr>
      <vt:lpstr>E1.1!Print_Area</vt:lpstr>
      <vt:lpstr>E1.1.1!Print_Area</vt:lpstr>
      <vt:lpstr>E1.1.2!Print_Area</vt:lpstr>
      <vt:lpstr>E1.1.3!Print_Area</vt:lpstr>
      <vt:lpstr>E1.1.4!Print_Area</vt:lpstr>
      <vt:lpstr>E1.1.5!Print_Area</vt:lpstr>
      <vt:lpstr>E1.1.6!Print_Area</vt:lpstr>
      <vt:lpstr>E2.1!Print_Area</vt:lpstr>
      <vt:lpstr>E2.1.1!Print_Area</vt:lpstr>
      <vt:lpstr>E2.1.2!Print_Area</vt:lpstr>
      <vt:lpstr>E2.1.3!Print_Area</vt:lpstr>
      <vt:lpstr>E2.1.4!Print_Area</vt:lpstr>
      <vt:lpstr>E2.1.5!Print_Area</vt:lpstr>
      <vt:lpstr>E2.1.6!Print_Area</vt:lpstr>
      <vt:lpstr>E3.1!Print_Area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adeboye18344</dc:creator>
  <cp:lastModifiedBy>adeboye18344</cp:lastModifiedBy>
  <cp:lastPrinted>2012-08-01T12:12:11Z</cp:lastPrinted>
  <dcterms:created xsi:type="dcterms:W3CDTF">2011-06-27T09:06:13Z</dcterms:created>
  <dcterms:modified xsi:type="dcterms:W3CDTF">2012-10-12T13:17:27Z</dcterms:modified>
</cp:coreProperties>
</file>